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465" windowWidth="15435" windowHeight="15735" firstSheet="4" activeTab="4"/>
  </bookViews>
  <sheets>
    <sheet name="RONDE KOKERS" sheetId="1" state="hidden" r:id="rId1"/>
    <sheet name="Ovale kokers" sheetId="2" state="hidden" r:id="rId2"/>
    <sheet name="deksels" sheetId="3" state="hidden" r:id="rId3"/>
    <sheet name="deksels speciaal" sheetId="4" state="hidden" r:id="rId4"/>
    <sheet name="ronde kokers web" sheetId="5" r:id="rId5"/>
    <sheet name="ovale kokers web" sheetId="6" r:id="rId6"/>
  </sheets>
  <definedNames>
    <definedName name="_xlnm.Print_Area" localSheetId="5">'ovale kokers web'!$A$1:$E$66</definedName>
    <definedName name="_xlnm.Print_Area" localSheetId="4">'ronde kokers web'!$A$1:$F$1011</definedName>
  </definedNames>
  <calcPr fullCalcOnLoad="1"/>
</workbook>
</file>

<file path=xl/sharedStrings.xml><?xml version="1.0" encoding="utf-8"?>
<sst xmlns="http://schemas.openxmlformats.org/spreadsheetml/2006/main" count="4569" uniqueCount="355">
  <si>
    <t>postitie</t>
  </si>
  <si>
    <t>Ø mm</t>
  </si>
  <si>
    <t>hoogte mm</t>
  </si>
  <si>
    <t>uitvoering</t>
  </si>
  <si>
    <t>D</t>
  </si>
  <si>
    <t>aantal dzn</t>
  </si>
  <si>
    <t>/bulk</t>
  </si>
  <si>
    <t>UITVOERING:</t>
  </si>
  <si>
    <t>P3</t>
  </si>
  <si>
    <t>x</t>
  </si>
  <si>
    <t>V</t>
  </si>
  <si>
    <t>b</t>
  </si>
  <si>
    <t>R3</t>
  </si>
  <si>
    <t>I2</t>
  </si>
  <si>
    <t>I5</t>
  </si>
  <si>
    <t>I1</t>
  </si>
  <si>
    <t>GA26</t>
  </si>
  <si>
    <t>fabriek</t>
  </si>
  <si>
    <t>K2</t>
  </si>
  <si>
    <t>H4</t>
  </si>
  <si>
    <t>M3</t>
  </si>
  <si>
    <t>B1</t>
  </si>
  <si>
    <t>M5</t>
  </si>
  <si>
    <t>GA88</t>
  </si>
  <si>
    <t>C3</t>
  </si>
  <si>
    <t>G5</t>
  </si>
  <si>
    <t>GA53</t>
  </si>
  <si>
    <t>B4</t>
  </si>
  <si>
    <t>GA48</t>
  </si>
  <si>
    <t>GA85</t>
  </si>
  <si>
    <t>R5</t>
  </si>
  <si>
    <t>N5</t>
  </si>
  <si>
    <t>L3</t>
  </si>
  <si>
    <t>N4</t>
  </si>
  <si>
    <t>GA1</t>
  </si>
  <si>
    <t>G6</t>
  </si>
  <si>
    <t>n</t>
  </si>
  <si>
    <t>R4</t>
  </si>
  <si>
    <t>GA39</t>
  </si>
  <si>
    <t>L2</t>
  </si>
  <si>
    <t>K6</t>
  </si>
  <si>
    <t>A5</t>
  </si>
  <si>
    <t>A6</t>
  </si>
  <si>
    <t>B6</t>
  </si>
  <si>
    <t>A1</t>
  </si>
  <si>
    <t>A2</t>
  </si>
  <si>
    <t>C5</t>
  </si>
  <si>
    <t>GA52</t>
  </si>
  <si>
    <t>N2</t>
  </si>
  <si>
    <t>L6</t>
  </si>
  <si>
    <t>F7</t>
  </si>
  <si>
    <t>A3</t>
  </si>
  <si>
    <t>F5</t>
  </si>
  <si>
    <t>GA15</t>
  </si>
  <si>
    <t>GA5</t>
  </si>
  <si>
    <t>GA7</t>
  </si>
  <si>
    <t>GA9</t>
  </si>
  <si>
    <t>GA17</t>
  </si>
  <si>
    <t>C4</t>
  </si>
  <si>
    <t>GA59</t>
  </si>
  <si>
    <t>GA73</t>
  </si>
  <si>
    <t>K5</t>
  </si>
  <si>
    <t>GA27</t>
  </si>
  <si>
    <t>H2</t>
  </si>
  <si>
    <t>Pad A</t>
  </si>
  <si>
    <t>E4</t>
  </si>
  <si>
    <t>E7</t>
  </si>
  <si>
    <t>huls</t>
  </si>
  <si>
    <t>A4</t>
  </si>
  <si>
    <t>GA28</t>
  </si>
  <si>
    <t>K3</t>
  </si>
  <si>
    <t>E5</t>
  </si>
  <si>
    <t>H7</t>
  </si>
  <si>
    <t>P2</t>
  </si>
  <si>
    <t>GA30</t>
  </si>
  <si>
    <t>GA37</t>
  </si>
  <si>
    <t>GA49</t>
  </si>
  <si>
    <t>H8</t>
  </si>
  <si>
    <t>E8</t>
  </si>
  <si>
    <t>Q3</t>
  </si>
  <si>
    <t>M4</t>
  </si>
  <si>
    <t>F2</t>
  </si>
  <si>
    <t>B2</t>
  </si>
  <si>
    <t>D4</t>
  </si>
  <si>
    <t>28x48</t>
  </si>
  <si>
    <t>GA82</t>
  </si>
  <si>
    <t>H5</t>
  </si>
  <si>
    <t>M1</t>
  </si>
  <si>
    <t>R1</t>
  </si>
  <si>
    <t>C2</t>
  </si>
  <si>
    <t>G2</t>
  </si>
  <si>
    <t>GA6</t>
  </si>
  <si>
    <t>GA66</t>
  </si>
  <si>
    <t>E1</t>
  </si>
  <si>
    <t>J4</t>
  </si>
  <si>
    <t>GA24</t>
  </si>
  <si>
    <t>E2</t>
  </si>
  <si>
    <t>G3</t>
  </si>
  <si>
    <t>L5</t>
  </si>
  <si>
    <t>P1</t>
  </si>
  <si>
    <t>P6</t>
  </si>
  <si>
    <t>C6</t>
  </si>
  <si>
    <t>N3</t>
  </si>
  <si>
    <t>GA64</t>
  </si>
  <si>
    <t>F8</t>
  </si>
  <si>
    <t>G9</t>
  </si>
  <si>
    <t>P5</t>
  </si>
  <si>
    <t>GA44</t>
  </si>
  <si>
    <t>GA50</t>
  </si>
  <si>
    <t>GA76</t>
  </si>
  <si>
    <t>P4</t>
  </si>
  <si>
    <t>N1</t>
  </si>
  <si>
    <t>J5</t>
  </si>
  <si>
    <t>D2</t>
  </si>
  <si>
    <t>GA10</t>
  </si>
  <si>
    <t>F3</t>
  </si>
  <si>
    <t>GA65</t>
  </si>
  <si>
    <t>K+G</t>
  </si>
  <si>
    <t>GA47</t>
  </si>
  <si>
    <t>GA72</t>
  </si>
  <si>
    <t>O4</t>
  </si>
  <si>
    <t>C1</t>
  </si>
  <si>
    <t>GA68</t>
  </si>
  <si>
    <t>M6</t>
  </si>
  <si>
    <t>L1</t>
  </si>
  <si>
    <t>G4</t>
  </si>
  <si>
    <t>D6</t>
  </si>
  <si>
    <t>B3</t>
  </si>
  <si>
    <t>Q2</t>
  </si>
  <si>
    <t>Q4</t>
  </si>
  <si>
    <t>GA60</t>
  </si>
  <si>
    <t>N6</t>
  </si>
  <si>
    <t>R2</t>
  </si>
  <si>
    <t>GA20</t>
  </si>
  <si>
    <t>K4</t>
  </si>
  <si>
    <t>L4</t>
  </si>
  <si>
    <t>V inw</t>
  </si>
  <si>
    <t>GA40</t>
  </si>
  <si>
    <t>GA103</t>
  </si>
  <si>
    <t>Q1</t>
  </si>
  <si>
    <t>H1</t>
  </si>
  <si>
    <t>Q5</t>
  </si>
  <si>
    <t>D5</t>
  </si>
  <si>
    <t>GA21</t>
  </si>
  <si>
    <t>v</t>
  </si>
  <si>
    <t>K</t>
  </si>
  <si>
    <t>J2</t>
  </si>
  <si>
    <t>D3</t>
  </si>
  <si>
    <t>B5</t>
  </si>
  <si>
    <t>K+V</t>
  </si>
  <si>
    <t>K+Z</t>
  </si>
  <si>
    <t>G8</t>
  </si>
  <si>
    <t>K1</t>
  </si>
  <si>
    <t>GA19</t>
  </si>
  <si>
    <t>F1</t>
  </si>
  <si>
    <t>E9</t>
  </si>
  <si>
    <t>D1</t>
  </si>
  <si>
    <t>GA87</t>
  </si>
  <si>
    <t>F6</t>
  </si>
  <si>
    <t>1xK+V</t>
  </si>
  <si>
    <t>GA84</t>
  </si>
  <si>
    <t>K+W</t>
  </si>
  <si>
    <t>M2</t>
  </si>
  <si>
    <t>GA3</t>
  </si>
  <si>
    <t>GA16</t>
  </si>
  <si>
    <t>GA36</t>
  </si>
  <si>
    <t>G7</t>
  </si>
  <si>
    <t>GA29</t>
  </si>
  <si>
    <t>GA41</t>
  </si>
  <si>
    <t>GA11</t>
  </si>
  <si>
    <t>GA12</t>
  </si>
  <si>
    <t>GA22</t>
  </si>
  <si>
    <t>GA38</t>
  </si>
  <si>
    <t>O1</t>
  </si>
  <si>
    <t>GA13</t>
  </si>
  <si>
    <t>GA45</t>
  </si>
  <si>
    <t>GA43</t>
  </si>
  <si>
    <t>GA69</t>
  </si>
  <si>
    <t>GA81</t>
  </si>
  <si>
    <t>GA70</t>
  </si>
  <si>
    <t>O2</t>
  </si>
  <si>
    <t>55x88</t>
  </si>
  <si>
    <t>1xK+Z</t>
  </si>
  <si>
    <t>GA74</t>
  </si>
  <si>
    <t>F4</t>
  </si>
  <si>
    <t>GA18</t>
  </si>
  <si>
    <t>E6</t>
  </si>
  <si>
    <t>F9</t>
  </si>
  <si>
    <t>G1</t>
  </si>
  <si>
    <t>GA55</t>
  </si>
  <si>
    <t>GA104</t>
  </si>
  <si>
    <t>GA77</t>
  </si>
  <si>
    <t>GA75</t>
  </si>
  <si>
    <t>J1</t>
  </si>
  <si>
    <t>GA51</t>
  </si>
  <si>
    <t>GA62</t>
  </si>
  <si>
    <t>GA23</t>
  </si>
  <si>
    <t>GA33</t>
  </si>
  <si>
    <t>Q6</t>
  </si>
  <si>
    <t>I4</t>
  </si>
  <si>
    <t>65x110</t>
  </si>
  <si>
    <t>HULS</t>
  </si>
  <si>
    <t>GA63</t>
  </si>
  <si>
    <t>GA58</t>
  </si>
  <si>
    <t>75x120</t>
  </si>
  <si>
    <t>GA79</t>
  </si>
  <si>
    <t>GA78</t>
  </si>
  <si>
    <t>GA32</t>
  </si>
  <si>
    <t>102x144</t>
  </si>
  <si>
    <t xml:space="preserve"> </t>
  </si>
  <si>
    <t>80x160</t>
  </si>
  <si>
    <t xml:space="preserve">1xK </t>
  </si>
  <si>
    <t>jk</t>
  </si>
  <si>
    <t>GA61</t>
  </si>
  <si>
    <t>115x205</t>
  </si>
  <si>
    <t>uitzondering</t>
  </si>
  <si>
    <t>OVAAL</t>
  </si>
  <si>
    <t>dia</t>
  </si>
  <si>
    <t>opmerking</t>
  </si>
  <si>
    <t>positie</t>
  </si>
  <si>
    <t>produktie mnd/jaar</t>
  </si>
  <si>
    <t>GA71</t>
  </si>
  <si>
    <t>GA8</t>
  </si>
  <si>
    <t>GA83</t>
  </si>
  <si>
    <t>GA105</t>
  </si>
  <si>
    <t>GA90</t>
  </si>
  <si>
    <t>375 stuks</t>
  </si>
  <si>
    <t>GA92</t>
  </si>
  <si>
    <t>GA93</t>
  </si>
  <si>
    <t>GA34</t>
  </si>
  <si>
    <t>GA42</t>
  </si>
  <si>
    <t>300 stuks</t>
  </si>
  <si>
    <t>250 stuks</t>
  </si>
  <si>
    <t>225 stuks</t>
  </si>
  <si>
    <t>o102</t>
  </si>
  <si>
    <t>x144 ovaal</t>
  </si>
  <si>
    <t>400 stuks</t>
  </si>
  <si>
    <t>GA67</t>
  </si>
  <si>
    <t>o115</t>
  </si>
  <si>
    <t>o40</t>
  </si>
  <si>
    <t>o55</t>
  </si>
  <si>
    <t xml:space="preserve">o65 </t>
  </si>
  <si>
    <t>o75</t>
  </si>
  <si>
    <t>o80</t>
  </si>
  <si>
    <t>x205 ovaal</t>
  </si>
  <si>
    <t>28x48 ovaal</t>
  </si>
  <si>
    <t>x88 ovaal</t>
  </si>
  <si>
    <t>x110 ovaal</t>
  </si>
  <si>
    <t>x120 ovaal</t>
  </si>
  <si>
    <t>x160 ovaal</t>
  </si>
  <si>
    <t>850 stuks</t>
  </si>
  <si>
    <t>S105</t>
  </si>
  <si>
    <t>S106</t>
  </si>
  <si>
    <t>S124</t>
  </si>
  <si>
    <t>S40</t>
  </si>
  <si>
    <t>S50</t>
  </si>
  <si>
    <t>S55</t>
  </si>
  <si>
    <t>S60</t>
  </si>
  <si>
    <t>S61</t>
  </si>
  <si>
    <t>S63</t>
  </si>
  <si>
    <t>S70</t>
  </si>
  <si>
    <t>S75</t>
  </si>
  <si>
    <t>S76</t>
  </si>
  <si>
    <t>S77</t>
  </si>
  <si>
    <t>S85</t>
  </si>
  <si>
    <t>S86</t>
  </si>
  <si>
    <t>S90</t>
  </si>
  <si>
    <t>S91</t>
  </si>
  <si>
    <t>S95</t>
  </si>
  <si>
    <t>S96</t>
  </si>
  <si>
    <t>gecentreerd</t>
  </si>
  <si>
    <t>750 stuks</t>
  </si>
  <si>
    <t>restant</t>
  </si>
  <si>
    <t>bodems ei 700 stuks</t>
  </si>
  <si>
    <t>zwart</t>
  </si>
  <si>
    <t>Hado (nieuwe) 1.499 stuks</t>
  </si>
  <si>
    <t>inwendig, ongeveer 50st</t>
  </si>
  <si>
    <t>inwendig, restant</t>
  </si>
  <si>
    <t>Hado (oud)</t>
  </si>
  <si>
    <t>speciaal, profero, 1.100st</t>
  </si>
  <si>
    <t>gecentreerd ZNP</t>
  </si>
  <si>
    <t>heel erg laag (Becky's)</t>
  </si>
  <si>
    <t>MMB</t>
  </si>
  <si>
    <t>Burgering, restant</t>
  </si>
  <si>
    <t>groot</t>
  </si>
  <si>
    <t>onderkant Geureka</t>
  </si>
  <si>
    <t>bovenkant Geureka</t>
  </si>
  <si>
    <t>Groot, Profero</t>
  </si>
  <si>
    <t>bodems rondo's</t>
  </si>
  <si>
    <t>deksels rondo's Becky's</t>
  </si>
  <si>
    <t>1.700 stuks</t>
  </si>
  <si>
    <t>Lagosse 750 stuks</t>
  </si>
  <si>
    <t>Lagosse (OUD)</t>
  </si>
  <si>
    <t>Lagosse 380 stuks</t>
  </si>
  <si>
    <t>Lagosse 615 stuks</t>
  </si>
  <si>
    <t>heel erg laag Chotryka</t>
  </si>
  <si>
    <t>deksels ei 850 stuks</t>
  </si>
  <si>
    <t>bodems ei 130 stuks</t>
  </si>
  <si>
    <t>150 stuks</t>
  </si>
  <si>
    <t>ovaal</t>
  </si>
  <si>
    <t>staan bij van noppen</t>
  </si>
  <si>
    <t>noppen</t>
  </si>
  <si>
    <t>GA4</t>
  </si>
  <si>
    <t>Burgering, 1.400 stuks</t>
  </si>
  <si>
    <t>S123</t>
  </si>
  <si>
    <t>met logo Candy Traders</t>
  </si>
  <si>
    <t>S74</t>
  </si>
  <si>
    <t>rondo LikSlik</t>
  </si>
  <si>
    <t>kraalrand naar buiten</t>
  </si>
  <si>
    <t>GA46</t>
  </si>
  <si>
    <t>GA54</t>
  </si>
  <si>
    <t>pad A</t>
  </si>
  <si>
    <t>GA57</t>
  </si>
  <si>
    <t>GA102</t>
  </si>
  <si>
    <t xml:space="preserve">GA7 </t>
  </si>
  <si>
    <t>GA95</t>
  </si>
  <si>
    <t>R6</t>
  </si>
  <si>
    <t>WG</t>
  </si>
  <si>
    <t>HOOG</t>
  </si>
  <si>
    <t>Lagosse</t>
  </si>
  <si>
    <t>Dinsdag 27-juni 2023</t>
  </si>
  <si>
    <t>GA97</t>
  </si>
  <si>
    <t>waarschijnlijk GOUD erin</t>
  </si>
  <si>
    <t>E3</t>
  </si>
  <si>
    <t>1xK</t>
  </si>
  <si>
    <t>voor Frits van noppen</t>
  </si>
  <si>
    <t>Koppens</t>
  </si>
  <si>
    <t>(V)</t>
  </si>
  <si>
    <t>GAG V</t>
  </si>
  <si>
    <t>ALLE KOKERS WORDEN</t>
  </si>
  <si>
    <t>GELEVERD MET LOS DEKSEL</t>
  </si>
  <si>
    <t>1K (V)</t>
  </si>
  <si>
    <t>st. per ds</t>
  </si>
  <si>
    <t>TOTAAL ST.</t>
  </si>
  <si>
    <t xml:space="preserve">x </t>
  </si>
  <si>
    <t>2 euro, sander visser</t>
  </si>
  <si>
    <t>175 stuks</t>
  </si>
  <si>
    <t>k</t>
  </si>
  <si>
    <t>wand</t>
  </si>
  <si>
    <t>stevige rand met goudkleurige bodem</t>
  </si>
  <si>
    <t xml:space="preserve">voorraad ronde kokers per </t>
  </si>
  <si>
    <t>TOTAAL</t>
  </si>
  <si>
    <t>STUKS:</t>
  </si>
  <si>
    <t>op 15-2-24 gereserveerd voor Bovan - Deerlijk</t>
  </si>
  <si>
    <t>lift</t>
  </si>
  <si>
    <t xml:space="preserve">hoogte </t>
  </si>
  <si>
    <t>DIAMETER EN HOOGTE IN MM (millimeter, dus niet in centimeter !)</t>
  </si>
  <si>
    <t>Andere maat? Wij maken kokers OP MAAT, naar wens van de klant. Elke oplage!</t>
  </si>
  <si>
    <t>Globaal komt elke diameter tussen 25 en 210 mm om de 6 a 10 weken in productie.</t>
  </si>
  <si>
    <t>Dit is wat we heden op voorraad hebben, deze lijst wijzigt dagelijks</t>
  </si>
  <si>
    <t>ALLE KOKERS WORDEN GELEVERD MET EEN LOS DEKSEL, indien anders gewenst</t>
  </si>
  <si>
    <t>fabr/lift</t>
  </si>
  <si>
    <t>Vrijdag 8 Maart 2024</t>
  </si>
  <si>
    <t>GA96</t>
  </si>
  <si>
    <t>pad R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</si>
</sst>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-F800]dddd\,\ mmmm\ dd\,\ yyyy"/>
    <numFmt numFmtId="165" formatCode="[$-413]dddd\ d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indexed="8"/>
      <name val="Calibri"/>
      <family val="2"/>
    </font>
    <font>
      <sz val="11"/>
      <color indexed="62"/>
      <name val="Arial"/>
      <family val="2"/>
    </font>
    <font>
      <sz val="11"/>
      <color indexed="8"/>
      <name val="Arial"/>
      <family val="2"/>
    </font>
    <font>
      <b/>
      <sz val="28"/>
      <color indexed="8"/>
      <name val="Arial"/>
      <family val="2"/>
    </font>
    <font>
      <sz val="8"/>
      <name val="Calibri"/>
      <family val="2"/>
    </font>
    <font>
      <sz val="9"/>
      <color indexed="8"/>
      <name val="Arial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6"/>
      <name val="Arial"/>
      <family val="2"/>
    </font>
    <font>
      <sz val="12"/>
      <name val="Arial"/>
      <family val="2"/>
    </font>
    <font>
      <sz val="9"/>
      <color indexed="10"/>
      <name val="Arial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4" tint="-0.24997000396251678"/>
      <name val="Arial"/>
      <family val="2"/>
    </font>
    <font>
      <sz val="11"/>
      <color theme="1"/>
      <name val="Arial"/>
      <family val="2"/>
    </font>
    <font>
      <b/>
      <sz val="28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12"/>
      <color rgb="FFFF0000"/>
      <name val="Calibri"/>
      <family val="2"/>
    </font>
    <font>
      <sz val="11"/>
      <color theme="4"/>
      <name val="Arial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4" fontId="3" fillId="0" borderId="0" xfId="0" applyNumberFormat="1" applyFont="1" applyAlignment="1">
      <alignment/>
    </xf>
    <xf numFmtId="14" fontId="3" fillId="0" borderId="0" xfId="0" applyNumberFormat="1" applyFont="1" applyAlignment="1">
      <alignment horizontal="center"/>
    </xf>
    <xf numFmtId="49" fontId="52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17" fontId="53" fillId="0" borderId="0" xfId="0" applyNumberFormat="1" applyFont="1" applyAlignment="1">
      <alignment horizontal="center"/>
    </xf>
    <xf numFmtId="16" fontId="0" fillId="0" borderId="0" xfId="0" applyNumberFormat="1" applyAlignment="1">
      <alignment/>
    </xf>
    <xf numFmtId="49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53" fillId="0" borderId="0" xfId="0" applyFont="1" applyAlignment="1">
      <alignment/>
    </xf>
    <xf numFmtId="14" fontId="55" fillId="0" borderId="0" xfId="0" applyNumberFormat="1" applyFont="1" applyAlignment="1">
      <alignment/>
    </xf>
    <xf numFmtId="14" fontId="56" fillId="0" borderId="0" xfId="0" applyNumberFormat="1" applyFont="1" applyAlignment="1">
      <alignment/>
    </xf>
    <xf numFmtId="0" fontId="2" fillId="34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3" fillId="34" borderId="0" xfId="0" applyFont="1" applyFill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4" fillId="0" borderId="0" xfId="0" applyFont="1" applyAlignment="1">
      <alignment/>
    </xf>
    <xf numFmtId="14" fontId="52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48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58" fillId="0" borderId="0" xfId="0" applyFont="1" applyAlignment="1">
      <alignment horizontal="center"/>
    </xf>
    <xf numFmtId="14" fontId="59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4" fontId="0" fillId="0" borderId="0" xfId="0" applyNumberFormat="1" applyAlignment="1">
      <alignment horizontal="left"/>
    </xf>
    <xf numFmtId="164" fontId="60" fillId="0" borderId="0" xfId="0" applyNumberFormat="1" applyFont="1" applyAlignment="1">
      <alignment horizontal="left"/>
    </xf>
    <xf numFmtId="164" fontId="61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3"/>
  <sheetViews>
    <sheetView zoomScale="89" zoomScaleNormal="89" zoomScalePageLayoutView="0" workbookViewId="0" topLeftCell="A1">
      <pane ySplit="1" topLeftCell="A814" activePane="bottomLeft" state="frozen"/>
      <selection pane="topLeft" activeCell="A1" sqref="A1"/>
      <selection pane="bottomLeft" activeCell="P1" sqref="P1:P65536"/>
    </sheetView>
  </sheetViews>
  <sheetFormatPr defaultColWidth="9.140625" defaultRowHeight="15"/>
  <cols>
    <col min="1" max="1" width="9.140625" style="18" customWidth="1"/>
    <col min="2" max="2" width="9.140625" style="10" customWidth="1"/>
    <col min="3" max="3" width="9.140625" style="11" customWidth="1"/>
    <col min="4" max="4" width="3.28125" style="11" customWidth="1"/>
    <col min="5" max="9" width="9.140625" style="11" customWidth="1"/>
    <col min="10" max="10" width="10.8515625" style="11" customWidth="1"/>
    <col min="11" max="11" width="8.421875" style="0" customWidth="1"/>
    <col min="12" max="12" width="6.8515625" style="11" customWidth="1"/>
    <col min="14" max="14" width="6.28125" style="11" customWidth="1"/>
    <col min="15" max="15" width="42.7109375" style="28" customWidth="1"/>
    <col min="16" max="16" width="10.421875" style="19" customWidth="1"/>
  </cols>
  <sheetData>
    <row r="1" spans="1:21" ht="15">
      <c r="A1" s="16" t="s">
        <v>215</v>
      </c>
      <c r="B1" s="9" t="s">
        <v>0</v>
      </c>
      <c r="C1" s="2" t="s">
        <v>1</v>
      </c>
      <c r="D1" s="3"/>
      <c r="E1" s="2" t="s">
        <v>2</v>
      </c>
      <c r="F1" s="1" t="s">
        <v>216</v>
      </c>
      <c r="G1" s="3" t="s">
        <v>3</v>
      </c>
      <c r="H1" s="5" t="s">
        <v>332</v>
      </c>
      <c r="I1" s="5" t="s">
        <v>5</v>
      </c>
      <c r="J1" s="4" t="s">
        <v>333</v>
      </c>
      <c r="L1" s="4" t="s">
        <v>4</v>
      </c>
      <c r="N1" s="1" t="s">
        <v>6</v>
      </c>
      <c r="O1" s="21" t="s">
        <v>7</v>
      </c>
      <c r="T1" s="6"/>
      <c r="U1" s="6"/>
    </row>
    <row r="2" spans="1:16" ht="15">
      <c r="A2" s="17">
        <f>IF(L2="D","deksels in doos",IF(F2&gt;0,"OVAAL",""))</f>
      </c>
      <c r="B2" s="9" t="s">
        <v>13</v>
      </c>
      <c r="C2" s="2">
        <v>20</v>
      </c>
      <c r="D2" s="3" t="s">
        <v>9</v>
      </c>
      <c r="E2" s="2">
        <v>100</v>
      </c>
      <c r="F2" s="1"/>
      <c r="G2" s="1" t="s">
        <v>10</v>
      </c>
      <c r="H2" s="4">
        <v>3600</v>
      </c>
      <c r="I2" s="4">
        <v>1</v>
      </c>
      <c r="J2" s="4">
        <f>I2*H2</f>
        <v>3600</v>
      </c>
      <c r="L2" s="4"/>
      <c r="N2" s="1" t="s">
        <v>11</v>
      </c>
      <c r="O2" s="21" t="str">
        <f>#VALUE!</f>
        <v>flexibele rand met transparante vaste bodem</v>
      </c>
      <c r="P2" s="7"/>
    </row>
    <row r="3" spans="1:16" ht="15">
      <c r="A3" s="17">
        <f>IF(L3="D","deksels in doos",IF(F3&gt;0,"OVAAL",""))</f>
      </c>
      <c r="B3" s="9" t="s">
        <v>14</v>
      </c>
      <c r="C3" s="2">
        <v>20</v>
      </c>
      <c r="D3" s="3" t="s">
        <v>9</v>
      </c>
      <c r="E3" s="2">
        <v>100</v>
      </c>
      <c r="F3" s="1"/>
      <c r="G3" s="1" t="s">
        <v>10</v>
      </c>
      <c r="H3" s="4">
        <v>3600</v>
      </c>
      <c r="I3" s="4">
        <v>1</v>
      </c>
      <c r="J3" s="4">
        <f>I3*H3</f>
        <v>3600</v>
      </c>
      <c r="L3" s="4"/>
      <c r="N3" s="1" t="s">
        <v>11</v>
      </c>
      <c r="O3" s="21" t="str">
        <f>#VALUE!</f>
        <v>flexibele rand met transparante vaste bodem</v>
      </c>
      <c r="P3" s="7"/>
    </row>
    <row r="4" spans="1:16" ht="15">
      <c r="A4" s="17">
        <f>IF(L4="D","deksels in doos",IF(F4&gt;0,"OVAAL",""))</f>
      </c>
      <c r="B4" s="9" t="s">
        <v>12</v>
      </c>
      <c r="C4" s="2">
        <v>20</v>
      </c>
      <c r="D4" s="3" t="s">
        <v>9</v>
      </c>
      <c r="E4" s="2">
        <v>100</v>
      </c>
      <c r="F4" s="1"/>
      <c r="G4" s="1" t="s">
        <v>10</v>
      </c>
      <c r="H4" s="4">
        <v>3600</v>
      </c>
      <c r="I4" s="4">
        <v>1</v>
      </c>
      <c r="J4" s="4">
        <f>I4*H4</f>
        <v>3600</v>
      </c>
      <c r="L4" s="4"/>
      <c r="N4" s="1" t="s">
        <v>11</v>
      </c>
      <c r="O4" s="21" t="str">
        <f>#VALUE!</f>
        <v>flexibele rand met transparante vaste bodem</v>
      </c>
      <c r="P4" s="7"/>
    </row>
    <row r="5" spans="1:16" ht="15">
      <c r="A5" s="17">
        <f>IF(L5="D","deksels in doos",IF(F5&gt;0,"OVAAL",""))</f>
      </c>
      <c r="B5" s="9" t="s">
        <v>8</v>
      </c>
      <c r="C5" s="2">
        <v>20</v>
      </c>
      <c r="D5" s="3" t="s">
        <v>9</v>
      </c>
      <c r="E5" s="2">
        <v>100</v>
      </c>
      <c r="F5" s="1"/>
      <c r="G5" s="1" t="s">
        <v>10</v>
      </c>
      <c r="H5" s="4">
        <v>1230</v>
      </c>
      <c r="I5" s="4">
        <v>1</v>
      </c>
      <c r="J5" s="4">
        <f>I5*H5</f>
        <v>1230</v>
      </c>
      <c r="L5" s="4"/>
      <c r="N5" s="1" t="s">
        <v>11</v>
      </c>
      <c r="O5" s="21" t="str">
        <f>#VALUE!</f>
        <v>flexibele rand met transparante vaste bodem</v>
      </c>
      <c r="P5" s="7"/>
    </row>
    <row r="6" spans="1:16" ht="15">
      <c r="A6" s="17">
        <f>IF(L6="D","deksels in doos",IF(F6&gt;0,"OVAAL",""))</f>
      </c>
      <c r="B6" s="10" t="s">
        <v>16</v>
      </c>
      <c r="C6" s="3">
        <v>20</v>
      </c>
      <c r="D6" s="3" t="s">
        <v>9</v>
      </c>
      <c r="E6" s="3">
        <v>150</v>
      </c>
      <c r="F6" s="3"/>
      <c r="G6" s="3" t="s">
        <v>10</v>
      </c>
      <c r="H6" s="3">
        <v>2000</v>
      </c>
      <c r="I6" s="3">
        <v>4</v>
      </c>
      <c r="J6" s="3">
        <f>I6*H6</f>
        <v>8000</v>
      </c>
      <c r="L6" s="3"/>
      <c r="N6" s="3" t="s">
        <v>11</v>
      </c>
      <c r="O6" s="21" t="str">
        <f>#VALUE!</f>
        <v>flexibele rand met transparante vaste bodem</v>
      </c>
      <c r="P6" s="7"/>
    </row>
    <row r="7" spans="1:16" ht="15">
      <c r="A7" s="17">
        <f>IF(L7="D","deksels in doos",IF(F7&gt;0,"OVAAL",""))</f>
      </c>
      <c r="B7" s="10" t="s">
        <v>137</v>
      </c>
      <c r="C7" s="3">
        <v>20</v>
      </c>
      <c r="D7" s="3" t="s">
        <v>9</v>
      </c>
      <c r="E7" s="3">
        <v>150</v>
      </c>
      <c r="F7" s="1"/>
      <c r="G7" s="3" t="s">
        <v>10</v>
      </c>
      <c r="H7" s="3">
        <v>2000</v>
      </c>
      <c r="I7" s="3">
        <v>1</v>
      </c>
      <c r="J7" s="3">
        <f>I7*H7</f>
        <v>2000</v>
      </c>
      <c r="L7" s="3"/>
      <c r="N7" s="1" t="s">
        <v>11</v>
      </c>
      <c r="O7" s="21" t="str">
        <f>#VALUE!</f>
        <v>flexibele rand met transparante vaste bodem</v>
      </c>
      <c r="P7" s="7"/>
    </row>
    <row r="8" spans="1:16" ht="15">
      <c r="A8" s="17">
        <f>IF(L8="D","deksels in doos",IF(F8&gt;0,"OVAAL",""))</f>
      </c>
      <c r="B8" s="9" t="s">
        <v>91</v>
      </c>
      <c r="C8" s="2">
        <v>20</v>
      </c>
      <c r="D8" s="3" t="s">
        <v>9</v>
      </c>
      <c r="E8" s="2">
        <v>150</v>
      </c>
      <c r="F8" s="1"/>
      <c r="G8" s="1" t="s">
        <v>10</v>
      </c>
      <c r="H8" s="4">
        <v>2000</v>
      </c>
      <c r="I8" s="4">
        <v>1</v>
      </c>
      <c r="J8" s="4">
        <f>I8*H8</f>
        <v>2000</v>
      </c>
      <c r="L8" s="4"/>
      <c r="N8" s="1" t="s">
        <v>11</v>
      </c>
      <c r="O8" s="21" t="str">
        <f>#VALUE!</f>
        <v>flexibele rand met transparante vaste bodem</v>
      </c>
      <c r="P8" s="7"/>
    </row>
    <row r="9" spans="1:16" ht="15">
      <c r="A9" s="17">
        <f>IF(L9="D","deksels in doos",IF(F9&gt;0,"OVAAL",""))</f>
      </c>
      <c r="B9" s="10" t="s">
        <v>15</v>
      </c>
      <c r="C9" s="3">
        <v>20</v>
      </c>
      <c r="D9" s="3" t="s">
        <v>9</v>
      </c>
      <c r="E9" s="3">
        <v>150</v>
      </c>
      <c r="F9" s="3"/>
      <c r="G9" s="3" t="s">
        <v>10</v>
      </c>
      <c r="H9" s="3">
        <v>1147</v>
      </c>
      <c r="I9" s="3">
        <v>1</v>
      </c>
      <c r="J9" s="3">
        <f>I9*H9</f>
        <v>1147</v>
      </c>
      <c r="L9" s="3"/>
      <c r="N9" s="3" t="s">
        <v>11</v>
      </c>
      <c r="O9" s="21" t="str">
        <f>#VALUE!</f>
        <v>flexibele rand met transparante vaste bodem</v>
      </c>
      <c r="P9" s="7"/>
    </row>
    <row r="10" spans="1:16" ht="15">
      <c r="A10" s="17">
        <f>IF(L10="D","deksels in doos",IF(F10&gt;0,"OVAAL",""))</f>
      </c>
      <c r="B10" s="10" t="s">
        <v>164</v>
      </c>
      <c r="C10" s="3">
        <v>20</v>
      </c>
      <c r="D10" s="3" t="s">
        <v>9</v>
      </c>
      <c r="E10" s="3">
        <v>200</v>
      </c>
      <c r="G10" s="3" t="s">
        <v>10</v>
      </c>
      <c r="H10" s="3">
        <v>1500</v>
      </c>
      <c r="I10" s="3">
        <v>1</v>
      </c>
      <c r="J10" s="3">
        <f>I10*H10</f>
        <v>1500</v>
      </c>
      <c r="N10" s="3" t="s">
        <v>11</v>
      </c>
      <c r="O10" s="21" t="str">
        <f>#VALUE!</f>
        <v>flexibele rand met transparante vaste bodem</v>
      </c>
      <c r="P10" s="7"/>
    </row>
    <row r="11" spans="1:16" ht="15">
      <c r="A11" s="17">
        <f>IF(L11="D","deksels in doos",IF(F11&gt;0,"OVAAL",""))</f>
      </c>
      <c r="B11" s="10" t="s">
        <v>164</v>
      </c>
      <c r="C11" s="3">
        <v>20</v>
      </c>
      <c r="D11" s="3" t="s">
        <v>9</v>
      </c>
      <c r="E11" s="3">
        <v>200</v>
      </c>
      <c r="G11" s="3" t="s">
        <v>10</v>
      </c>
      <c r="H11" s="3">
        <v>1400</v>
      </c>
      <c r="I11" s="3">
        <v>1</v>
      </c>
      <c r="J11" s="3">
        <f>I11*H11</f>
        <v>1400</v>
      </c>
      <c r="N11" s="3" t="s">
        <v>11</v>
      </c>
      <c r="O11" s="21" t="str">
        <f>#VALUE!</f>
        <v>flexibele rand met transparante vaste bodem</v>
      </c>
      <c r="P11" s="7"/>
    </row>
    <row r="12" spans="1:16" ht="15">
      <c r="A12" s="17">
        <f>IF(L12="D","deksels in doos",IF(F12&gt;0,"OVAAL",""))</f>
      </c>
      <c r="B12" s="9" t="s">
        <v>207</v>
      </c>
      <c r="C12" s="2">
        <v>20</v>
      </c>
      <c r="D12" s="3" t="s">
        <v>9</v>
      </c>
      <c r="E12" s="2">
        <v>200</v>
      </c>
      <c r="F12" s="1"/>
      <c r="G12" s="1" t="s">
        <v>10</v>
      </c>
      <c r="H12" s="4">
        <v>1400</v>
      </c>
      <c r="I12" s="4">
        <v>7</v>
      </c>
      <c r="J12" s="3">
        <f>I12*H12</f>
        <v>9800</v>
      </c>
      <c r="L12" s="4"/>
      <c r="N12" s="1" t="s">
        <v>11</v>
      </c>
      <c r="O12" s="21" t="str">
        <f>#VALUE!</f>
        <v>flexibele rand met transparante vaste bodem</v>
      </c>
      <c r="P12" s="7"/>
    </row>
    <row r="13" spans="1:16" ht="15">
      <c r="A13" s="17">
        <f>IF(L13="D","deksels in doos",IF(F13&gt;0,"OVAAL",""))</f>
      </c>
      <c r="B13" s="10" t="s">
        <v>106</v>
      </c>
      <c r="C13" s="3">
        <v>20</v>
      </c>
      <c r="D13" s="3" t="s">
        <v>9</v>
      </c>
      <c r="E13" s="3">
        <v>200</v>
      </c>
      <c r="G13" s="3" t="s">
        <v>10</v>
      </c>
      <c r="H13" s="3">
        <v>1475</v>
      </c>
      <c r="I13" s="3">
        <v>1</v>
      </c>
      <c r="J13" s="3">
        <f>I13*H13</f>
        <v>1475</v>
      </c>
      <c r="N13" s="3" t="s">
        <v>11</v>
      </c>
      <c r="O13" s="21" t="str">
        <f>#VALUE!</f>
        <v>flexibele rand met transparante vaste bodem</v>
      </c>
      <c r="P13" s="7"/>
    </row>
    <row r="14" spans="1:15" ht="15">
      <c r="A14" s="17">
        <f>IF(L14="D","deksels in doos",IF(F14&gt;0,"OVAAL",""))</f>
      </c>
      <c r="B14" s="10" t="s">
        <v>16</v>
      </c>
      <c r="C14" s="11">
        <v>20</v>
      </c>
      <c r="D14" s="3" t="s">
        <v>9</v>
      </c>
      <c r="E14" s="11">
        <v>200</v>
      </c>
      <c r="G14" s="11" t="s">
        <v>10</v>
      </c>
      <c r="H14" s="11">
        <v>1400</v>
      </c>
      <c r="I14" s="11">
        <v>2</v>
      </c>
      <c r="J14" s="11">
        <f>I14*H14</f>
        <v>2800</v>
      </c>
      <c r="N14" s="11" t="s">
        <v>11</v>
      </c>
      <c r="O14" s="21" t="str">
        <f>#VALUE!</f>
        <v>flexibele rand met transparante vaste bodem</v>
      </c>
    </row>
    <row r="15" spans="1:15" ht="15">
      <c r="A15" s="17">
        <f>IF(L15="D","deksels in doos",IF(F15&gt;0,"OVAAL",""))</f>
      </c>
      <c r="B15" s="10" t="s">
        <v>28</v>
      </c>
      <c r="C15" s="11">
        <v>20</v>
      </c>
      <c r="D15" s="3" t="s">
        <v>9</v>
      </c>
      <c r="E15" s="11">
        <v>200</v>
      </c>
      <c r="G15" s="11" t="s">
        <v>10</v>
      </c>
      <c r="H15" s="11">
        <v>1400</v>
      </c>
      <c r="I15" s="11">
        <v>1</v>
      </c>
      <c r="J15" s="11">
        <f>I15*H15</f>
        <v>1400</v>
      </c>
      <c r="N15" s="11" t="s">
        <v>11</v>
      </c>
      <c r="O15" s="21" t="str">
        <f>#VALUE!</f>
        <v>flexibele rand met transparante vaste bodem</v>
      </c>
    </row>
    <row r="16" spans="1:15" ht="15">
      <c r="A16" s="17">
        <f>IF(L16="D","deksels in doos",IF(F16&gt;0,"OVAAL",""))</f>
      </c>
      <c r="B16" s="10" t="s">
        <v>58</v>
      </c>
      <c r="C16" s="11">
        <v>20</v>
      </c>
      <c r="D16" s="3" t="s">
        <v>9</v>
      </c>
      <c r="E16" s="11">
        <v>200</v>
      </c>
      <c r="G16" s="11" t="s">
        <v>10</v>
      </c>
      <c r="H16" s="11">
        <v>758</v>
      </c>
      <c r="I16" s="11">
        <v>1</v>
      </c>
      <c r="J16" s="11">
        <f>I16*H16</f>
        <v>758</v>
      </c>
      <c r="N16" s="11" t="s">
        <v>11</v>
      </c>
      <c r="O16" s="21" t="str">
        <f>#VALUE!</f>
        <v>flexibele rand met transparante vaste bodem</v>
      </c>
    </row>
    <row r="17" spans="1:16" ht="15">
      <c r="A17" s="17">
        <f>IF(L17="D","deksels in doos",IF(F17&gt;0,"OVAAL",""))</f>
      </c>
      <c r="B17" s="10" t="s">
        <v>194</v>
      </c>
      <c r="C17" s="3">
        <v>20</v>
      </c>
      <c r="D17" s="3" t="s">
        <v>9</v>
      </c>
      <c r="E17" s="3">
        <v>250</v>
      </c>
      <c r="F17" s="3"/>
      <c r="G17" s="3" t="s">
        <v>10</v>
      </c>
      <c r="H17" s="3">
        <v>1100</v>
      </c>
      <c r="I17" s="3">
        <v>4</v>
      </c>
      <c r="J17" s="4">
        <f>I17*H17</f>
        <v>4400</v>
      </c>
      <c r="L17" s="4"/>
      <c r="N17" s="3" t="s">
        <v>36</v>
      </c>
      <c r="O17" s="21" t="str">
        <f>#VALUE!</f>
        <v>flexibele rand met transparante vaste bodem</v>
      </c>
      <c r="P17" s="7"/>
    </row>
    <row r="18" spans="1:16" ht="15">
      <c r="A18" s="17">
        <f>IF(L18="D","deksels in doos",IF(F18&gt;0,"OVAAL",""))</f>
      </c>
      <c r="B18" s="9" t="s">
        <v>18</v>
      </c>
      <c r="C18" s="2">
        <v>20</v>
      </c>
      <c r="D18" s="3" t="s">
        <v>9</v>
      </c>
      <c r="E18" s="2">
        <v>250</v>
      </c>
      <c r="F18" s="1"/>
      <c r="G18" s="1" t="s">
        <v>10</v>
      </c>
      <c r="H18" s="4">
        <v>850</v>
      </c>
      <c r="I18" s="4">
        <v>1</v>
      </c>
      <c r="J18" s="4">
        <f>I18*H18</f>
        <v>850</v>
      </c>
      <c r="L18" s="4"/>
      <c r="N18" s="1" t="s">
        <v>11</v>
      </c>
      <c r="O18" s="21" t="str">
        <f>#VALUE!</f>
        <v>flexibele rand met transparante vaste bodem</v>
      </c>
      <c r="P18" s="7"/>
    </row>
    <row r="19" spans="1:16" ht="15">
      <c r="A19" s="17">
        <f>IF(L19="D","deksels in doos",IF(F19&gt;0,"OVAAL",""))</f>
      </c>
      <c r="B19" s="10" t="s">
        <v>138</v>
      </c>
      <c r="C19" s="3">
        <v>20</v>
      </c>
      <c r="D19" s="3" t="s">
        <v>9</v>
      </c>
      <c r="E19" s="3">
        <v>300</v>
      </c>
      <c r="F19" s="1"/>
      <c r="G19" s="3" t="s">
        <v>10</v>
      </c>
      <c r="H19" s="3">
        <v>800</v>
      </c>
      <c r="I19" s="3">
        <v>6</v>
      </c>
      <c r="J19" s="3">
        <f>I19*H19</f>
        <v>4800</v>
      </c>
      <c r="L19" s="3"/>
      <c r="N19" s="1" t="s">
        <v>11</v>
      </c>
      <c r="O19" s="21" t="str">
        <f>#VALUE!</f>
        <v>flexibele rand met transparante vaste bodem</v>
      </c>
      <c r="P19" s="7"/>
    </row>
    <row r="20" spans="1:16" ht="15">
      <c r="A20" s="17">
        <f>IF(L20="D","deksels in doos",IF(F20&gt;0,"OVAAL",""))</f>
      </c>
      <c r="B20" s="10" t="s">
        <v>19</v>
      </c>
      <c r="C20" s="3">
        <v>20</v>
      </c>
      <c r="D20" s="3" t="s">
        <v>9</v>
      </c>
      <c r="E20" s="3">
        <v>300</v>
      </c>
      <c r="F20" s="3"/>
      <c r="G20" s="3" t="s">
        <v>10</v>
      </c>
      <c r="H20" s="3">
        <v>513</v>
      </c>
      <c r="I20" s="3">
        <v>1</v>
      </c>
      <c r="J20" s="3">
        <f>I20*H20</f>
        <v>513</v>
      </c>
      <c r="L20" s="3"/>
      <c r="N20" s="3" t="s">
        <v>11</v>
      </c>
      <c r="O20" s="21" t="str">
        <f>#VALUE!</f>
        <v>flexibele rand met transparante vaste bodem</v>
      </c>
      <c r="P20" s="7"/>
    </row>
    <row r="21" spans="1:16" ht="15">
      <c r="A21" s="17">
        <f>IF(L21="D","deksels in doos",IF(F21&gt;0,"OVAAL",""))</f>
      </c>
      <c r="B21" s="10" t="s">
        <v>128</v>
      </c>
      <c r="C21" s="3">
        <v>20</v>
      </c>
      <c r="D21" s="3" t="s">
        <v>9</v>
      </c>
      <c r="E21" s="3">
        <v>400</v>
      </c>
      <c r="F21" s="3"/>
      <c r="G21" s="3" t="s">
        <v>10</v>
      </c>
      <c r="H21" s="3">
        <v>1200</v>
      </c>
      <c r="I21" s="3">
        <v>1</v>
      </c>
      <c r="J21" s="3">
        <f>I21*H21</f>
        <v>1200</v>
      </c>
      <c r="L21" s="3"/>
      <c r="N21" s="3" t="s">
        <v>11</v>
      </c>
      <c r="O21" s="21" t="str">
        <f>#VALUE!</f>
        <v>flexibele rand met transparante vaste bodem</v>
      </c>
      <c r="P21" s="7"/>
    </row>
    <row r="22" spans="1:15" ht="15">
      <c r="A22" s="17">
        <f>IF(L22="D","deksels in doos",IF(F22&gt;0,"OVAAL",""))</f>
      </c>
      <c r="B22" s="10" t="s">
        <v>93</v>
      </c>
      <c r="C22" s="11">
        <v>20</v>
      </c>
      <c r="D22" s="3" t="s">
        <v>9</v>
      </c>
      <c r="E22" s="11">
        <v>400</v>
      </c>
      <c r="G22" s="11" t="s">
        <v>10</v>
      </c>
      <c r="H22" s="11">
        <v>1150</v>
      </c>
      <c r="I22" s="11">
        <v>1</v>
      </c>
      <c r="J22" s="11">
        <f>I22*H22</f>
        <v>1150</v>
      </c>
      <c r="N22" s="11" t="s">
        <v>36</v>
      </c>
      <c r="O22" s="21" t="str">
        <f>#VALUE!</f>
        <v>flexibele rand met transparante vaste bodem</v>
      </c>
    </row>
    <row r="23" spans="1:15" ht="15">
      <c r="A23" s="17">
        <f>IF(L23="D","deksels in doos",IF(F23&gt;0,"OVAAL",""))</f>
      </c>
      <c r="B23" s="10" t="s">
        <v>93</v>
      </c>
      <c r="C23" s="11">
        <v>20</v>
      </c>
      <c r="D23" s="3" t="s">
        <v>9</v>
      </c>
      <c r="E23" s="11">
        <v>400</v>
      </c>
      <c r="G23" s="11" t="s">
        <v>10</v>
      </c>
      <c r="H23" s="11">
        <v>1225</v>
      </c>
      <c r="I23" s="11">
        <v>1</v>
      </c>
      <c r="J23" s="11">
        <f>I23*H23</f>
        <v>1225</v>
      </c>
      <c r="N23" s="11" t="s">
        <v>36</v>
      </c>
      <c r="O23" s="21" t="str">
        <f>#VALUE!</f>
        <v>flexibele rand met transparante vaste bodem</v>
      </c>
    </row>
    <row r="24" spans="1:16" ht="15">
      <c r="A24" s="17">
        <f>IF(L24="D","deksels in doos",IF(F24&gt;0,"OVAAL",""))</f>
      </c>
      <c r="B24" s="10" t="s">
        <v>8</v>
      </c>
      <c r="C24" s="3">
        <v>20</v>
      </c>
      <c r="D24" s="3" t="s">
        <v>9</v>
      </c>
      <c r="E24" s="3">
        <v>500</v>
      </c>
      <c r="F24" s="3"/>
      <c r="G24" s="3" t="s">
        <v>10</v>
      </c>
      <c r="H24" s="3">
        <v>317</v>
      </c>
      <c r="I24" s="4">
        <v>1</v>
      </c>
      <c r="J24" s="4">
        <f>I24*H24</f>
        <v>317</v>
      </c>
      <c r="L24" s="4"/>
      <c r="N24" s="3" t="s">
        <v>36</v>
      </c>
      <c r="O24" s="21" t="str">
        <f>#VALUE!</f>
        <v>flexibele rand met transparante vaste bodem</v>
      </c>
      <c r="P24" s="7"/>
    </row>
    <row r="25" spans="1:16" ht="15">
      <c r="A25" s="17">
        <f>IF(L25="D","deksels in doos",IF(F25&gt;0,"OVAAL",""))</f>
      </c>
      <c r="B25" s="10" t="s">
        <v>107</v>
      </c>
      <c r="C25" s="3">
        <v>20</v>
      </c>
      <c r="D25" s="3" t="s">
        <v>9</v>
      </c>
      <c r="E25" s="3">
        <v>500</v>
      </c>
      <c r="F25" s="3"/>
      <c r="G25" s="3" t="s">
        <v>10</v>
      </c>
      <c r="H25" s="3">
        <v>1050</v>
      </c>
      <c r="I25" s="4">
        <v>4</v>
      </c>
      <c r="J25" s="4">
        <f>I25*H25</f>
        <v>4200</v>
      </c>
      <c r="L25" s="4"/>
      <c r="N25" s="3" t="s">
        <v>36</v>
      </c>
      <c r="O25" s="21" t="str">
        <f>#VALUE!</f>
        <v>flexibele rand met transparante vaste bodem</v>
      </c>
      <c r="P25" s="7"/>
    </row>
    <row r="26" spans="1:15" ht="15">
      <c r="A26" s="17">
        <f>IF(L26="D","deksels in doos",IF(F26&gt;0,"OVAAL",""))</f>
      </c>
      <c r="B26" s="10" t="s">
        <v>57</v>
      </c>
      <c r="C26" s="11">
        <v>20</v>
      </c>
      <c r="D26" s="3" t="s">
        <v>9</v>
      </c>
      <c r="E26" s="11">
        <v>500</v>
      </c>
      <c r="G26" s="11" t="s">
        <v>10</v>
      </c>
      <c r="H26" s="11">
        <v>1020</v>
      </c>
      <c r="I26" s="11">
        <v>1</v>
      </c>
      <c r="J26" s="11">
        <f>I26*H26</f>
        <v>1020</v>
      </c>
      <c r="N26" s="11" t="s">
        <v>36</v>
      </c>
      <c r="O26" s="21" t="str">
        <f>#VALUE!</f>
        <v>flexibele rand met transparante vaste bodem</v>
      </c>
    </row>
    <row r="27" spans="1:16" ht="15">
      <c r="A27" s="17">
        <f>IF(L27="D","deksels in doos",IF(F27&gt;0,"OVAAL",""))</f>
      </c>
      <c r="B27" s="9" t="s">
        <v>20</v>
      </c>
      <c r="C27" s="2">
        <v>25</v>
      </c>
      <c r="D27" s="3" t="s">
        <v>9</v>
      </c>
      <c r="E27" s="2">
        <v>30</v>
      </c>
      <c r="F27" s="1"/>
      <c r="G27" s="1" t="s">
        <v>10</v>
      </c>
      <c r="H27" s="4">
        <v>5408</v>
      </c>
      <c r="I27" s="4">
        <v>1</v>
      </c>
      <c r="J27" s="4">
        <f>I27*H27</f>
        <v>5408</v>
      </c>
      <c r="L27" s="4"/>
      <c r="N27" s="1" t="s">
        <v>11</v>
      </c>
      <c r="O27" s="21" t="str">
        <f>#VALUE!</f>
        <v>flexibele rand met transparante vaste bodem</v>
      </c>
      <c r="P27" s="7"/>
    </row>
    <row r="28" spans="1:16" ht="15">
      <c r="A28" s="17">
        <f>IF(L28="D","deksels in doos",IF(F28&gt;0,"OVAAL",""))</f>
      </c>
      <c r="B28" s="9" t="s">
        <v>21</v>
      </c>
      <c r="C28" s="2">
        <v>25</v>
      </c>
      <c r="D28" s="3" t="s">
        <v>9</v>
      </c>
      <c r="E28" s="2">
        <v>40</v>
      </c>
      <c r="F28" s="1"/>
      <c r="G28" s="1" t="s">
        <v>10</v>
      </c>
      <c r="H28" s="4">
        <v>880</v>
      </c>
      <c r="I28" s="4">
        <v>1</v>
      </c>
      <c r="J28" s="4">
        <f>I28*H28</f>
        <v>880</v>
      </c>
      <c r="L28" s="4"/>
      <c r="N28" s="1" t="s">
        <v>11</v>
      </c>
      <c r="O28" s="21" t="str">
        <f>#VALUE!</f>
        <v>flexibele rand met transparante vaste bodem</v>
      </c>
      <c r="P28" s="7"/>
    </row>
    <row r="29" spans="1:15" ht="15">
      <c r="A29" s="17">
        <f>IF(L29="D","deksels in doos",IF(F29&gt;0,"OVAAL",""))</f>
      </c>
      <c r="B29" s="10" t="s">
        <v>338</v>
      </c>
      <c r="C29" s="11">
        <v>25</v>
      </c>
      <c r="D29" s="3" t="s">
        <v>9</v>
      </c>
      <c r="E29" s="11">
        <v>65</v>
      </c>
      <c r="G29" s="11" t="s">
        <v>10</v>
      </c>
      <c r="H29" s="11">
        <v>2000</v>
      </c>
      <c r="I29" s="11">
        <v>1</v>
      </c>
      <c r="J29" s="4">
        <f>I29*H29</f>
        <v>2000</v>
      </c>
      <c r="O29" s="28" t="str">
        <f>#VALUE!</f>
        <v>flexibele rand met transparante vaste bodem</v>
      </c>
    </row>
    <row r="30" spans="1:15" ht="15">
      <c r="A30" s="17">
        <f>IF(L30="D","deksels in doos",IF(F30&gt;0,"OVAAL",""))</f>
      </c>
      <c r="B30" s="10" t="s">
        <v>24</v>
      </c>
      <c r="C30" s="11">
        <v>25</v>
      </c>
      <c r="D30" s="3" t="s">
        <v>9</v>
      </c>
      <c r="E30" s="11">
        <v>70</v>
      </c>
      <c r="G30" s="11" t="s">
        <v>10</v>
      </c>
      <c r="H30" s="11">
        <v>2554</v>
      </c>
      <c r="I30" s="11">
        <v>1</v>
      </c>
      <c r="J30" s="11">
        <f>I30*H30</f>
        <v>2554</v>
      </c>
      <c r="N30" s="11" t="s">
        <v>11</v>
      </c>
      <c r="O30" s="21" t="str">
        <f>#VALUE!</f>
        <v>flexibele rand met transparante vaste bodem</v>
      </c>
    </row>
    <row r="31" spans="1:16" ht="15">
      <c r="A31" s="17">
        <f>IF(L31="D","deksels in doos",IF(F31&gt;0,"OVAAL",""))</f>
      </c>
      <c r="B31" s="10" t="s">
        <v>222</v>
      </c>
      <c r="C31" s="3">
        <v>25</v>
      </c>
      <c r="D31" s="3" t="s">
        <v>9</v>
      </c>
      <c r="E31" s="3">
        <v>75</v>
      </c>
      <c r="F31" s="3"/>
      <c r="G31" s="3" t="s">
        <v>10</v>
      </c>
      <c r="H31" s="3">
        <v>3750</v>
      </c>
      <c r="I31" s="3">
        <v>3</v>
      </c>
      <c r="J31" s="4">
        <f>I31*H31</f>
        <v>11250</v>
      </c>
      <c r="L31" s="4"/>
      <c r="N31" s="3" t="s">
        <v>11</v>
      </c>
      <c r="O31" s="21" t="str">
        <f>#VALUE!</f>
        <v>flexibele rand met transparante vaste bodem</v>
      </c>
      <c r="P31" s="7"/>
    </row>
    <row r="32" spans="1:15" ht="15">
      <c r="A32" s="17">
        <f>IF(L32="D","deksels in doos",IF(F32&gt;0,"OVAAL",""))</f>
      </c>
      <c r="B32" s="10" t="s">
        <v>113</v>
      </c>
      <c r="C32" s="11">
        <v>25</v>
      </c>
      <c r="D32" s="3" t="s">
        <v>9</v>
      </c>
      <c r="E32" s="11">
        <v>75</v>
      </c>
      <c r="G32" s="11" t="s">
        <v>10</v>
      </c>
      <c r="H32" s="11">
        <v>3650</v>
      </c>
      <c r="I32" s="11">
        <v>1</v>
      </c>
      <c r="J32" s="11">
        <f>I32*H32</f>
        <v>3650</v>
      </c>
      <c r="N32" s="11" t="s">
        <v>11</v>
      </c>
      <c r="O32" s="21" t="str">
        <f>#VALUE!</f>
        <v>flexibele rand met transparante vaste bodem</v>
      </c>
    </row>
    <row r="33" spans="1:16" ht="15">
      <c r="A33" s="17">
        <f>IF(L33="D","deksels in doos",IF(F33&gt;0,"OVAAL",""))</f>
      </c>
      <c r="B33" s="10" t="s">
        <v>25</v>
      </c>
      <c r="C33" s="3">
        <v>25</v>
      </c>
      <c r="D33" s="3" t="s">
        <v>9</v>
      </c>
      <c r="E33" s="3">
        <v>125</v>
      </c>
      <c r="F33" s="3"/>
      <c r="G33" s="1" t="s">
        <v>10</v>
      </c>
      <c r="H33" s="3">
        <v>1710</v>
      </c>
      <c r="I33" s="3">
        <v>1</v>
      </c>
      <c r="J33" s="4">
        <f>I33*H33</f>
        <v>1710</v>
      </c>
      <c r="L33" s="4"/>
      <c r="N33" s="3" t="s">
        <v>11</v>
      </c>
      <c r="O33" s="21" t="str">
        <f>#VALUE!</f>
        <v>flexibele rand met transparante vaste bodem</v>
      </c>
      <c r="P33" s="7"/>
    </row>
    <row r="34" spans="1:16" ht="15">
      <c r="A34" s="17">
        <f>IF(L34="D","deksels in doos",IF(F34&gt;0,"OVAAL",""))</f>
      </c>
      <c r="B34" s="10" t="s">
        <v>132</v>
      </c>
      <c r="C34" s="3">
        <v>25</v>
      </c>
      <c r="D34" s="3" t="s">
        <v>9</v>
      </c>
      <c r="E34" s="3">
        <v>250</v>
      </c>
      <c r="F34" s="3"/>
      <c r="G34" s="3" t="s">
        <v>10</v>
      </c>
      <c r="H34" s="3">
        <v>200</v>
      </c>
      <c r="I34" s="3">
        <v>1</v>
      </c>
      <c r="J34" s="4">
        <f>I34*H34</f>
        <v>200</v>
      </c>
      <c r="L34" s="4"/>
      <c r="N34" s="3" t="s">
        <v>11</v>
      </c>
      <c r="O34" s="21" t="str">
        <f>#VALUE!</f>
        <v>flexibele rand met transparante vaste bodem</v>
      </c>
      <c r="P34" s="7"/>
    </row>
    <row r="35" spans="1:16" ht="15">
      <c r="A35" s="17">
        <f>IF(L35="D","deksels in doos",IF(F35&gt;0,"OVAAL",""))</f>
      </c>
      <c r="B35" s="40" t="s">
        <v>33</v>
      </c>
      <c r="C35" s="3">
        <v>25</v>
      </c>
      <c r="D35" s="3" t="s">
        <v>9</v>
      </c>
      <c r="E35" s="3">
        <v>300</v>
      </c>
      <c r="F35" s="3"/>
      <c r="G35" s="1" t="s">
        <v>10</v>
      </c>
      <c r="H35" s="3">
        <v>625</v>
      </c>
      <c r="I35" s="3">
        <v>3</v>
      </c>
      <c r="J35" s="4">
        <f>I35*H35</f>
        <v>1875</v>
      </c>
      <c r="L35" s="4"/>
      <c r="N35" s="3" t="s">
        <v>11</v>
      </c>
      <c r="O35" s="21" t="str">
        <f>#VALUE!</f>
        <v>flexibele rand met transparante vaste bodem</v>
      </c>
      <c r="P35" s="7"/>
    </row>
    <row r="36" spans="1:16" ht="15">
      <c r="A36" s="17">
        <f>IF(L36="D","deksels in doos",IF(F36&gt;0,"OVAAL",""))</f>
      </c>
      <c r="B36" s="40" t="s">
        <v>33</v>
      </c>
      <c r="C36" s="3">
        <v>25</v>
      </c>
      <c r="D36" s="3" t="s">
        <v>9</v>
      </c>
      <c r="E36" s="3">
        <v>300</v>
      </c>
      <c r="F36" s="3"/>
      <c r="G36" s="1" t="s">
        <v>10</v>
      </c>
      <c r="H36" s="3">
        <v>577</v>
      </c>
      <c r="I36" s="3">
        <v>1</v>
      </c>
      <c r="J36" s="4">
        <f>I36*H36</f>
        <v>577</v>
      </c>
      <c r="L36" s="4"/>
      <c r="N36" s="3" t="s">
        <v>11</v>
      </c>
      <c r="O36" s="21" t="str">
        <f>#VALUE!</f>
        <v>flexibele rand met transparante vaste bodem</v>
      </c>
      <c r="P36" s="7"/>
    </row>
    <row r="37" spans="1:16" ht="15">
      <c r="A37" s="17">
        <f>IF(L37="D","deksels in doos",IF(F37&gt;0,"OVAAL",""))</f>
      </c>
      <c r="B37" s="10" t="s">
        <v>34</v>
      </c>
      <c r="C37" s="3">
        <v>25</v>
      </c>
      <c r="D37" s="3" t="s">
        <v>9</v>
      </c>
      <c r="E37" s="3">
        <v>400</v>
      </c>
      <c r="F37" s="3"/>
      <c r="G37" s="1" t="s">
        <v>10</v>
      </c>
      <c r="H37" s="3">
        <v>875</v>
      </c>
      <c r="I37" s="3">
        <v>2</v>
      </c>
      <c r="J37" s="4">
        <f>I37*H37</f>
        <v>1750</v>
      </c>
      <c r="L37" s="4"/>
      <c r="N37" s="3" t="s">
        <v>11</v>
      </c>
      <c r="O37" s="21" t="str">
        <f>#VALUE!</f>
        <v>flexibele rand met transparante vaste bodem</v>
      </c>
      <c r="P37" s="7"/>
    </row>
    <row r="38" spans="1:16" ht="15">
      <c r="A38" s="17">
        <f>IF(L38="D","deksels in doos",IF(F38&gt;0,"OVAAL",""))</f>
      </c>
      <c r="B38" s="10" t="s">
        <v>63</v>
      </c>
      <c r="C38" s="11">
        <v>25</v>
      </c>
      <c r="D38" s="3" t="s">
        <v>9</v>
      </c>
      <c r="E38" s="11">
        <v>400</v>
      </c>
      <c r="G38" s="11" t="s">
        <v>10</v>
      </c>
      <c r="H38" s="11">
        <v>250</v>
      </c>
      <c r="I38" s="11">
        <v>1</v>
      </c>
      <c r="J38" s="11">
        <f>I38*H38</f>
        <v>250</v>
      </c>
      <c r="N38" s="11" t="s">
        <v>36</v>
      </c>
      <c r="O38" s="21" t="str">
        <f>#VALUE!</f>
        <v>flexibele rand met transparante vaste bodem</v>
      </c>
      <c r="P38" s="7"/>
    </row>
    <row r="39" spans="1:16" ht="15">
      <c r="A39" s="17">
        <f>IF(L39="D","deksels in doos",IF(F39&gt;0,"OVAAL",""))</f>
      </c>
      <c r="B39" s="9" t="s">
        <v>27</v>
      </c>
      <c r="C39" s="2">
        <v>30</v>
      </c>
      <c r="D39" s="3" t="s">
        <v>9</v>
      </c>
      <c r="E39" s="2">
        <v>40</v>
      </c>
      <c r="F39" s="1"/>
      <c r="G39" s="1" t="s">
        <v>10</v>
      </c>
      <c r="H39" s="4">
        <v>254</v>
      </c>
      <c r="I39" s="4">
        <v>1</v>
      </c>
      <c r="J39" s="4">
        <f>I39*H39</f>
        <v>254</v>
      </c>
      <c r="L39" s="4"/>
      <c r="N39" s="1" t="s">
        <v>11</v>
      </c>
      <c r="O39" s="21" t="str">
        <f>#VALUE!</f>
        <v>flexibele rand met transparante vaste bodem</v>
      </c>
      <c r="P39" s="7"/>
    </row>
    <row r="40" spans="1:16" ht="15">
      <c r="A40" s="17">
        <f>IF(L40="D","deksels in doos",IF(F40&gt;0,"OVAAL",""))</f>
      </c>
      <c r="B40" s="9" t="s">
        <v>37</v>
      </c>
      <c r="C40" s="2">
        <v>30</v>
      </c>
      <c r="D40" s="3" t="s">
        <v>9</v>
      </c>
      <c r="E40" s="2">
        <v>55</v>
      </c>
      <c r="F40" s="1"/>
      <c r="G40" s="1" t="s">
        <v>10</v>
      </c>
      <c r="H40" s="4">
        <v>135</v>
      </c>
      <c r="I40" s="4">
        <v>1</v>
      </c>
      <c r="J40" s="4">
        <f>I40*H40</f>
        <v>135</v>
      </c>
      <c r="L40" s="4"/>
      <c r="N40" s="1" t="s">
        <v>11</v>
      </c>
      <c r="O40" s="21" t="str">
        <f>#VALUE!</f>
        <v>flexibele rand met transparante vaste bodem</v>
      </c>
      <c r="P40" s="7"/>
    </row>
    <row r="41" spans="1:16" ht="15">
      <c r="A41" s="17">
        <f>IF(L41="D","deksels in doos",IF(F41&gt;0,"OVAAL",""))</f>
      </c>
      <c r="B41" s="9" t="s">
        <v>38</v>
      </c>
      <c r="C41" s="2">
        <v>30</v>
      </c>
      <c r="D41" s="3" t="s">
        <v>9</v>
      </c>
      <c r="E41" s="2">
        <v>60</v>
      </c>
      <c r="F41" s="1"/>
      <c r="G41" s="1" t="s">
        <v>10</v>
      </c>
      <c r="H41" s="4">
        <v>3000</v>
      </c>
      <c r="I41" s="4">
        <v>2</v>
      </c>
      <c r="J41" s="4">
        <f>I41*H41</f>
        <v>6000</v>
      </c>
      <c r="L41" s="4"/>
      <c r="N41" s="1" t="s">
        <v>11</v>
      </c>
      <c r="O41" s="21" t="str">
        <f>#VALUE!</f>
        <v>flexibele rand met transparante vaste bodem</v>
      </c>
      <c r="P41" s="7"/>
    </row>
    <row r="42" spans="1:16" ht="15">
      <c r="A42" s="17">
        <f>IF(L42="D","deksels in doos",IF(F42&gt;0,"OVAAL",""))</f>
      </c>
      <c r="B42" s="9" t="s">
        <v>39</v>
      </c>
      <c r="C42" s="2">
        <v>30</v>
      </c>
      <c r="D42" s="3" t="s">
        <v>9</v>
      </c>
      <c r="E42" s="2">
        <v>60</v>
      </c>
      <c r="F42" s="1"/>
      <c r="G42" s="1" t="s">
        <v>10</v>
      </c>
      <c r="H42" s="4">
        <v>2538</v>
      </c>
      <c r="I42" s="4">
        <v>1</v>
      </c>
      <c r="J42" s="4">
        <f>I42*H42</f>
        <v>2538</v>
      </c>
      <c r="L42" s="4"/>
      <c r="N42" s="1" t="s">
        <v>11</v>
      </c>
      <c r="O42" s="21" t="str">
        <f>#VALUE!</f>
        <v>flexibele rand met transparante vaste bodem</v>
      </c>
      <c r="P42" s="7"/>
    </row>
    <row r="43" spans="1:16" ht="15">
      <c r="A43" s="17">
        <f>IF(L43="D","deksels in doos",IF(F43&gt;0,"OVAAL",""))</f>
      </c>
      <c r="B43" s="9" t="s">
        <v>21</v>
      </c>
      <c r="C43" s="2">
        <v>30</v>
      </c>
      <c r="D43" s="3" t="s">
        <v>9</v>
      </c>
      <c r="E43" s="2">
        <v>65</v>
      </c>
      <c r="F43" s="1"/>
      <c r="G43" s="1" t="s">
        <v>10</v>
      </c>
      <c r="H43" s="4">
        <v>370</v>
      </c>
      <c r="I43" s="4">
        <v>1</v>
      </c>
      <c r="J43" s="4">
        <f>I43*H43</f>
        <v>370</v>
      </c>
      <c r="L43" s="4"/>
      <c r="N43" s="1" t="s">
        <v>11</v>
      </c>
      <c r="O43" s="21" t="str">
        <f>#VALUE!</f>
        <v>flexibele rand met transparante vaste bodem</v>
      </c>
      <c r="P43" s="7"/>
    </row>
    <row r="44" spans="1:16" ht="15">
      <c r="A44" s="17">
        <f>IF(L44="D","deksels in doos",IF(F44&gt;0,"OVAAL",""))</f>
      </c>
      <c r="B44" s="9" t="s">
        <v>42</v>
      </c>
      <c r="C44" s="2">
        <v>30</v>
      </c>
      <c r="D44" s="3" t="s">
        <v>9</v>
      </c>
      <c r="E44" s="2">
        <v>65</v>
      </c>
      <c r="F44" s="1"/>
      <c r="G44" s="1" t="s">
        <v>10</v>
      </c>
      <c r="H44" s="4">
        <v>3000</v>
      </c>
      <c r="I44" s="4">
        <v>1</v>
      </c>
      <c r="J44" s="4">
        <f>I44*H44</f>
        <v>3000</v>
      </c>
      <c r="L44" s="4"/>
      <c r="N44" s="1" t="s">
        <v>11</v>
      </c>
      <c r="O44" s="21" t="str">
        <f>#VALUE!</f>
        <v>flexibele rand met transparante vaste bodem</v>
      </c>
      <c r="P44" s="7"/>
    </row>
    <row r="45" spans="1:16" ht="15">
      <c r="A45" s="17">
        <f>IF(L45="D","deksels in doos",IF(F45&gt;0,"OVAAL",""))</f>
      </c>
      <c r="B45" s="9" t="s">
        <v>43</v>
      </c>
      <c r="C45" s="2">
        <v>30</v>
      </c>
      <c r="D45" s="3" t="s">
        <v>9</v>
      </c>
      <c r="E45" s="2">
        <v>65</v>
      </c>
      <c r="F45" s="1"/>
      <c r="G45" s="1" t="s">
        <v>10</v>
      </c>
      <c r="H45" s="4">
        <v>3000</v>
      </c>
      <c r="I45" s="4">
        <v>1</v>
      </c>
      <c r="J45" s="4">
        <f>I45*H45</f>
        <v>3000</v>
      </c>
      <c r="L45" s="4"/>
      <c r="N45" s="1" t="s">
        <v>11</v>
      </c>
      <c r="O45" s="21" t="str">
        <f>#VALUE!</f>
        <v>flexibele rand met transparante vaste bodem</v>
      </c>
      <c r="P45" s="7"/>
    </row>
    <row r="46" spans="1:16" ht="15">
      <c r="A46" s="17">
        <f>IF(L46="D","deksels in doos",IF(F46&gt;0,"OVAAL",""))</f>
      </c>
      <c r="B46" s="9" t="s">
        <v>40</v>
      </c>
      <c r="C46" s="2">
        <v>30</v>
      </c>
      <c r="D46" s="3" t="s">
        <v>9</v>
      </c>
      <c r="E46" s="2">
        <v>65</v>
      </c>
      <c r="F46" s="1"/>
      <c r="G46" s="1" t="s">
        <v>10</v>
      </c>
      <c r="H46" s="4">
        <v>3000</v>
      </c>
      <c r="I46" s="4">
        <v>2</v>
      </c>
      <c r="J46" s="4">
        <f>I46*H46</f>
        <v>6000</v>
      </c>
      <c r="L46" s="4"/>
      <c r="N46" s="1" t="s">
        <v>11</v>
      </c>
      <c r="O46" s="21" t="str">
        <f>#VALUE!</f>
        <v>flexibele rand met transparante vaste bodem</v>
      </c>
      <c r="P46" s="7"/>
    </row>
    <row r="47" spans="1:16" ht="15">
      <c r="A47" s="17">
        <f>IF(L47="D","deksels in doos",IF(F47&gt;0,"OVAAL",""))</f>
      </c>
      <c r="B47" s="9" t="s">
        <v>44</v>
      </c>
      <c r="C47" s="2">
        <v>30</v>
      </c>
      <c r="D47" s="3" t="s">
        <v>9</v>
      </c>
      <c r="E47" s="2">
        <v>70</v>
      </c>
      <c r="F47" s="1"/>
      <c r="G47" s="1" t="s">
        <v>10</v>
      </c>
      <c r="H47" s="4">
        <v>476</v>
      </c>
      <c r="I47" s="4">
        <v>1</v>
      </c>
      <c r="J47" s="4">
        <f>I47*H47</f>
        <v>476</v>
      </c>
      <c r="L47" s="4"/>
      <c r="N47" s="1" t="s">
        <v>11</v>
      </c>
      <c r="O47" s="21" t="str">
        <f>#VALUE!</f>
        <v>flexibele rand met transparante vaste bodem</v>
      </c>
      <c r="P47" s="7"/>
    </row>
    <row r="48" spans="1:16" ht="15">
      <c r="A48" s="17">
        <f>IF(L48="D","deksels in doos",IF(F48&gt;0,"OVAAL",""))</f>
      </c>
      <c r="B48" s="9" t="s">
        <v>45</v>
      </c>
      <c r="C48" s="2">
        <v>30</v>
      </c>
      <c r="D48" s="3" t="s">
        <v>9</v>
      </c>
      <c r="E48" s="2">
        <v>70</v>
      </c>
      <c r="F48" s="1"/>
      <c r="G48" s="1" t="s">
        <v>10</v>
      </c>
      <c r="H48" s="4">
        <v>3000</v>
      </c>
      <c r="I48" s="4">
        <v>1</v>
      </c>
      <c r="J48" s="4">
        <f>I48*H48</f>
        <v>3000</v>
      </c>
      <c r="L48" s="4"/>
      <c r="N48" s="1" t="s">
        <v>11</v>
      </c>
      <c r="O48" s="21" t="str">
        <f>#VALUE!</f>
        <v>flexibele rand met transparante vaste bodem</v>
      </c>
      <c r="P48" s="7"/>
    </row>
    <row r="49" spans="1:16" ht="15">
      <c r="A49" s="17">
        <f>IF(L49="D","deksels in doos",IF(F49&gt;0,"OVAAL",""))</f>
      </c>
      <c r="B49" s="9" t="s">
        <v>46</v>
      </c>
      <c r="C49" s="2">
        <v>30</v>
      </c>
      <c r="D49" s="3" t="s">
        <v>9</v>
      </c>
      <c r="E49" s="2">
        <v>70</v>
      </c>
      <c r="F49" s="1"/>
      <c r="G49" s="1" t="s">
        <v>10</v>
      </c>
      <c r="H49" s="4">
        <v>3000</v>
      </c>
      <c r="I49" s="4">
        <v>2</v>
      </c>
      <c r="J49" s="4">
        <f>I49*H49</f>
        <v>6000</v>
      </c>
      <c r="L49" s="4"/>
      <c r="N49" s="1" t="s">
        <v>11</v>
      </c>
      <c r="O49" s="21" t="str">
        <f>#VALUE!</f>
        <v>flexibele rand met transparante vaste bodem</v>
      </c>
      <c r="P49" s="7"/>
    </row>
    <row r="50" spans="1:16" ht="15">
      <c r="A50" s="17">
        <f>IF(L50="D","deksels in doos",IF(F50&gt;0,"OVAAL",""))</f>
      </c>
      <c r="B50" s="9" t="s">
        <v>47</v>
      </c>
      <c r="C50" s="2">
        <v>30</v>
      </c>
      <c r="D50" s="3" t="s">
        <v>9</v>
      </c>
      <c r="E50" s="2">
        <v>70</v>
      </c>
      <c r="F50" s="1"/>
      <c r="G50" s="1" t="s">
        <v>10</v>
      </c>
      <c r="H50" s="4">
        <v>3000</v>
      </c>
      <c r="I50" s="4">
        <v>3</v>
      </c>
      <c r="J50" s="4">
        <f>I50*H50</f>
        <v>9000</v>
      </c>
      <c r="L50" s="4"/>
      <c r="N50" s="1" t="s">
        <v>11</v>
      </c>
      <c r="O50" s="21" t="str">
        <f>#VALUE!</f>
        <v>flexibele rand met transparante vaste bodem</v>
      </c>
      <c r="P50" s="7"/>
    </row>
    <row r="51" spans="1:16" ht="15">
      <c r="A51" s="17">
        <f>IF(L51="D","deksels in doos",IF(F51&gt;0,"OVAAL",""))</f>
      </c>
      <c r="B51" s="9" t="s">
        <v>48</v>
      </c>
      <c r="C51" s="2">
        <v>30</v>
      </c>
      <c r="D51" s="3" t="s">
        <v>9</v>
      </c>
      <c r="E51" s="2">
        <v>75</v>
      </c>
      <c r="F51" s="1"/>
      <c r="G51" s="1" t="s">
        <v>10</v>
      </c>
      <c r="H51" s="4">
        <v>1355</v>
      </c>
      <c r="I51" s="4">
        <v>1</v>
      </c>
      <c r="J51" s="4">
        <f>I51*H51</f>
        <v>1355</v>
      </c>
      <c r="L51" s="4"/>
      <c r="N51" s="1" t="s">
        <v>11</v>
      </c>
      <c r="O51" s="21" t="str">
        <f>#VALUE!</f>
        <v>flexibele rand met transparante vaste bodem</v>
      </c>
      <c r="P51" s="7"/>
    </row>
    <row r="52" spans="1:16" ht="15">
      <c r="A52" s="17">
        <f>IF(L52="D","deksels in doos",IF(F52&gt;0,"OVAAL",""))</f>
      </c>
      <c r="B52" s="10" t="s">
        <v>49</v>
      </c>
      <c r="C52" s="3">
        <v>30</v>
      </c>
      <c r="D52" s="3" t="s">
        <v>9</v>
      </c>
      <c r="E52" s="3">
        <v>100</v>
      </c>
      <c r="F52" s="3"/>
      <c r="G52" s="3" t="s">
        <v>10</v>
      </c>
      <c r="H52" s="3">
        <v>795</v>
      </c>
      <c r="I52" s="4">
        <v>1</v>
      </c>
      <c r="J52" s="4">
        <f>I52*H52</f>
        <v>795</v>
      </c>
      <c r="L52" s="4"/>
      <c r="N52" s="3" t="s">
        <v>11</v>
      </c>
      <c r="O52" s="21" t="str">
        <f>#VALUE!</f>
        <v>flexibele rand met transparante vaste bodem</v>
      </c>
      <c r="P52" s="7"/>
    </row>
    <row r="53" spans="1:15" ht="15">
      <c r="A53" s="17">
        <f>IF(L53="D","deksels in doos",IF(F53&gt;0,"OVAAL",""))</f>
      </c>
      <c r="B53" s="10" t="s">
        <v>17</v>
      </c>
      <c r="C53" s="11">
        <v>30</v>
      </c>
      <c r="D53" s="11" t="s">
        <v>9</v>
      </c>
      <c r="E53" s="11">
        <v>125</v>
      </c>
      <c r="G53" s="11" t="s">
        <v>10</v>
      </c>
      <c r="H53" s="11">
        <v>1000</v>
      </c>
      <c r="I53" s="11">
        <v>15</v>
      </c>
      <c r="J53" s="11">
        <f>I53*H53</f>
        <v>15000</v>
      </c>
      <c r="O53" s="28" t="str">
        <f>#VALUE!</f>
        <v>flexibele rand met transparante vaste bodem</v>
      </c>
    </row>
    <row r="54" spans="1:15" ht="15">
      <c r="A54" s="17">
        <f>IF(L54="D","deksels in doos",IF(F54&gt;0,"OVAAL",""))</f>
      </c>
      <c r="B54" s="10" t="s">
        <v>17</v>
      </c>
      <c r="C54" s="11">
        <v>30</v>
      </c>
      <c r="D54" s="11" t="s">
        <v>9</v>
      </c>
      <c r="E54" s="11">
        <v>175</v>
      </c>
      <c r="G54" s="11" t="s">
        <v>10</v>
      </c>
      <c r="H54" s="11">
        <v>800</v>
      </c>
      <c r="I54" s="11">
        <v>2</v>
      </c>
      <c r="J54" s="11">
        <f>I54*H54</f>
        <v>1600</v>
      </c>
      <c r="O54" s="28" t="str">
        <f>#VALUE!</f>
        <v>flexibele rand met transparante vaste bodem</v>
      </c>
    </row>
    <row r="55" spans="1:16" ht="15">
      <c r="A55" s="17">
        <f>IF(L55="D","deksels in doos",IF(F55&gt;0,"OVAAL",""))</f>
      </c>
      <c r="B55" s="10" t="s">
        <v>65</v>
      </c>
      <c r="C55" s="3">
        <v>30</v>
      </c>
      <c r="D55" s="3" t="s">
        <v>9</v>
      </c>
      <c r="E55" s="3">
        <v>235</v>
      </c>
      <c r="F55" s="3"/>
      <c r="G55" s="3" t="s">
        <v>10</v>
      </c>
      <c r="H55" s="3">
        <v>80</v>
      </c>
      <c r="I55" s="3">
        <v>1</v>
      </c>
      <c r="J55" s="3">
        <f>I55*H55</f>
        <v>80</v>
      </c>
      <c r="L55" s="3"/>
      <c r="N55" s="3" t="s">
        <v>11</v>
      </c>
      <c r="O55" s="21" t="str">
        <f>#VALUE!</f>
        <v>flexibele rand met transparante vaste bodem</v>
      </c>
      <c r="P55" s="7"/>
    </row>
    <row r="56" spans="1:16" ht="15">
      <c r="A56" s="17">
        <f>IF(L56="D","deksels in doos",IF(F56&gt;0,"OVAAL",""))</f>
      </c>
      <c r="B56" s="10" t="s">
        <v>57</v>
      </c>
      <c r="C56" s="3">
        <v>30</v>
      </c>
      <c r="D56" s="3" t="s">
        <v>9</v>
      </c>
      <c r="E56" s="3">
        <v>235</v>
      </c>
      <c r="F56" s="3"/>
      <c r="G56" s="3" t="s">
        <v>10</v>
      </c>
      <c r="H56" s="3">
        <v>700</v>
      </c>
      <c r="I56" s="3">
        <v>2</v>
      </c>
      <c r="J56" s="3">
        <f>I56*H56</f>
        <v>1400</v>
      </c>
      <c r="L56" s="3"/>
      <c r="N56" s="3" t="s">
        <v>11</v>
      </c>
      <c r="O56" s="21" t="str">
        <f>#VALUE!</f>
        <v>flexibele rand met transparante vaste bodem</v>
      </c>
      <c r="P56" s="7"/>
    </row>
    <row r="57" spans="1:16" ht="15">
      <c r="A57" s="17">
        <f>IF(L57="D","deksels in doos",IF(F57&gt;0,"OVAAL",""))</f>
      </c>
      <c r="B57" s="10" t="s">
        <v>54</v>
      </c>
      <c r="C57" s="3">
        <v>30</v>
      </c>
      <c r="D57" s="3" t="s">
        <v>9</v>
      </c>
      <c r="E57" s="3">
        <v>235</v>
      </c>
      <c r="F57" s="3"/>
      <c r="G57" s="3" t="s">
        <v>10</v>
      </c>
      <c r="H57" s="3">
        <v>700</v>
      </c>
      <c r="I57" s="3">
        <v>5</v>
      </c>
      <c r="J57" s="4">
        <f>I57*H57</f>
        <v>3500</v>
      </c>
      <c r="L57" s="4"/>
      <c r="N57" s="3" t="s">
        <v>11</v>
      </c>
      <c r="O57" s="21" t="str">
        <f>#VALUE!</f>
        <v>flexibele rand met transparante vaste bodem</v>
      </c>
      <c r="P57" s="7"/>
    </row>
    <row r="58" spans="1:16" ht="15">
      <c r="A58" s="17">
        <f>IF(L58="D","deksels in doos",IF(F58&gt;0,"OVAAL",""))</f>
      </c>
      <c r="B58" s="10" t="s">
        <v>55</v>
      </c>
      <c r="C58" s="3">
        <v>30</v>
      </c>
      <c r="D58" s="3" t="s">
        <v>9</v>
      </c>
      <c r="E58" s="3">
        <v>235</v>
      </c>
      <c r="F58" s="3"/>
      <c r="G58" s="3" t="s">
        <v>10</v>
      </c>
      <c r="H58" s="3">
        <v>700</v>
      </c>
      <c r="I58" s="3">
        <v>2</v>
      </c>
      <c r="J58" s="4">
        <f>I58*H58</f>
        <v>1400</v>
      </c>
      <c r="L58" s="4"/>
      <c r="N58" s="3" t="s">
        <v>11</v>
      </c>
      <c r="O58" s="21" t="str">
        <f>#VALUE!</f>
        <v>flexibele rand met transparante vaste bodem</v>
      </c>
      <c r="P58" s="7"/>
    </row>
    <row r="59" spans="1:16" ht="15">
      <c r="A59" s="17">
        <f>IF(L59="D","deksels in doos",IF(F59&gt;0,"OVAAL",""))</f>
      </c>
      <c r="B59" s="10" t="s">
        <v>56</v>
      </c>
      <c r="C59" s="3">
        <v>30</v>
      </c>
      <c r="D59" s="3" t="s">
        <v>9</v>
      </c>
      <c r="E59" s="3">
        <v>235</v>
      </c>
      <c r="F59" s="3"/>
      <c r="G59" s="3" t="s">
        <v>10</v>
      </c>
      <c r="H59" s="3">
        <v>700</v>
      </c>
      <c r="I59" s="3">
        <v>2</v>
      </c>
      <c r="J59" s="4">
        <f>I59*H59</f>
        <v>1400</v>
      </c>
      <c r="L59" s="4"/>
      <c r="N59" s="3" t="s">
        <v>11</v>
      </c>
      <c r="O59" s="21" t="str">
        <f>#VALUE!</f>
        <v>flexibele rand met transparante vaste bodem</v>
      </c>
      <c r="P59" s="7"/>
    </row>
    <row r="60" spans="1:15" ht="15">
      <c r="A60" s="17">
        <f>IF(L60="D","deksels in doos",IF(F60&gt;0,"OVAAL",""))</f>
      </c>
      <c r="B60" s="10" t="s">
        <v>177</v>
      </c>
      <c r="C60" s="11">
        <v>30</v>
      </c>
      <c r="D60" s="3" t="s">
        <v>9</v>
      </c>
      <c r="E60" s="11">
        <v>235</v>
      </c>
      <c r="G60" s="11" t="s">
        <v>10</v>
      </c>
      <c r="H60" s="11">
        <v>700</v>
      </c>
      <c r="I60" s="11">
        <v>5</v>
      </c>
      <c r="J60" s="11">
        <f>I60*H60</f>
        <v>3500</v>
      </c>
      <c r="N60" s="11" t="s">
        <v>11</v>
      </c>
      <c r="O60" s="21" t="str">
        <f>#VALUE!</f>
        <v>flexibele rand met transparante vaste bodem</v>
      </c>
    </row>
    <row r="61" spans="1:16" ht="15">
      <c r="A61" s="17">
        <f>IF(L61="D","deksels in doos",IF(F61&gt;0,"OVAAL",""))</f>
      </c>
      <c r="B61" s="10" t="s">
        <v>59</v>
      </c>
      <c r="C61" s="3">
        <v>30</v>
      </c>
      <c r="D61" s="3" t="s">
        <v>9</v>
      </c>
      <c r="E61" s="3">
        <v>400</v>
      </c>
      <c r="F61" s="3"/>
      <c r="G61" s="3" t="s">
        <v>10</v>
      </c>
      <c r="H61" s="3">
        <v>600</v>
      </c>
      <c r="I61" s="3">
        <v>3</v>
      </c>
      <c r="J61" s="4">
        <f>I61*H61</f>
        <v>1800</v>
      </c>
      <c r="L61" s="4"/>
      <c r="N61" s="3" t="s">
        <v>36</v>
      </c>
      <c r="O61" s="21" t="str">
        <f>#VALUE!</f>
        <v>flexibele rand met transparante vaste bodem</v>
      </c>
      <c r="P61" s="7"/>
    </row>
    <row r="62" spans="1:16" ht="15">
      <c r="A62" s="17">
        <f>IF(L62="D","deksels in doos",IF(F62&gt;0,"OVAAL",""))</f>
      </c>
      <c r="B62" s="10" t="s">
        <v>60</v>
      </c>
      <c r="C62" s="3">
        <v>30</v>
      </c>
      <c r="D62" s="3" t="s">
        <v>9</v>
      </c>
      <c r="E62" s="3">
        <v>400</v>
      </c>
      <c r="F62" s="3"/>
      <c r="G62" s="3" t="s">
        <v>10</v>
      </c>
      <c r="H62" s="3">
        <v>600</v>
      </c>
      <c r="I62" s="3">
        <v>3</v>
      </c>
      <c r="J62" s="4">
        <f>I62*H62</f>
        <v>1800</v>
      </c>
      <c r="L62" s="4"/>
      <c r="N62" s="3" t="s">
        <v>36</v>
      </c>
      <c r="O62" s="21" t="str">
        <f>#VALUE!</f>
        <v>flexibele rand met transparante vaste bodem</v>
      </c>
      <c r="P62" s="7"/>
    </row>
    <row r="63" spans="1:15" ht="15">
      <c r="A63" s="17">
        <f>IF(L63="D","deksels in doos",IF(F63&gt;0,"OVAAL",""))</f>
      </c>
      <c r="B63" s="10" t="s">
        <v>63</v>
      </c>
      <c r="C63" s="11">
        <v>30</v>
      </c>
      <c r="D63" s="3" t="s">
        <v>9</v>
      </c>
      <c r="E63" s="11">
        <v>500</v>
      </c>
      <c r="G63" s="11" t="s">
        <v>10</v>
      </c>
      <c r="H63" s="11">
        <v>250</v>
      </c>
      <c r="I63" s="11">
        <v>1</v>
      </c>
      <c r="J63" s="11">
        <f>I63*H63</f>
        <v>250</v>
      </c>
      <c r="N63" s="11" t="s">
        <v>36</v>
      </c>
      <c r="O63" s="21" t="str">
        <f>#VALUE!</f>
        <v>flexibele rand met transparante vaste bodem</v>
      </c>
    </row>
    <row r="64" spans="1:15" ht="15">
      <c r="A64" s="17">
        <f>IF(L64="D","deksels in doos",IF(F64&gt;0,"OVAAL",""))</f>
      </c>
      <c r="B64" s="10" t="s">
        <v>140</v>
      </c>
      <c r="C64" s="11">
        <v>30</v>
      </c>
      <c r="D64" s="3" t="s">
        <v>9</v>
      </c>
      <c r="E64" s="11">
        <v>725</v>
      </c>
      <c r="G64" s="11" t="s">
        <v>10</v>
      </c>
      <c r="H64" s="11">
        <v>420</v>
      </c>
      <c r="I64" s="11">
        <v>1</v>
      </c>
      <c r="J64" s="11">
        <f>I64*H64</f>
        <v>420</v>
      </c>
      <c r="N64" s="11" t="s">
        <v>36</v>
      </c>
      <c r="O64" s="21" t="str">
        <f>#VALUE!</f>
        <v>flexibele rand met transparante vaste bodem</v>
      </c>
    </row>
    <row r="65" spans="1:15" ht="15">
      <c r="A65" s="17">
        <f>IF(L65="D","deksels in doos",IF(F65&gt;0,"OVAAL",""))</f>
      </c>
      <c r="B65" s="10" t="s">
        <v>120</v>
      </c>
      <c r="C65" s="11">
        <v>30</v>
      </c>
      <c r="D65" s="3" t="s">
        <v>9</v>
      </c>
      <c r="E65" s="11">
        <v>975</v>
      </c>
      <c r="G65" s="11" t="s">
        <v>10</v>
      </c>
      <c r="H65" s="11">
        <v>410</v>
      </c>
      <c r="I65" s="11">
        <v>1</v>
      </c>
      <c r="J65" s="11">
        <f>I65*H65</f>
        <v>410</v>
      </c>
      <c r="N65" s="11" t="s">
        <v>36</v>
      </c>
      <c r="O65" s="21" t="str">
        <f>#VALUE!</f>
        <v>flexibele rand met transparante vaste bodem</v>
      </c>
    </row>
    <row r="66" spans="1:15" ht="15">
      <c r="A66" s="17">
        <f>IF(L66="D","deksels in doos",IF(F66&gt;0,"OVAAL",""))</f>
      </c>
      <c r="B66" s="10" t="s">
        <v>8</v>
      </c>
      <c r="C66" s="11">
        <v>30</v>
      </c>
      <c r="D66" s="3" t="s">
        <v>9</v>
      </c>
      <c r="E66" s="11">
        <v>975</v>
      </c>
      <c r="G66" s="11" t="s">
        <v>10</v>
      </c>
      <c r="H66" s="11">
        <v>261</v>
      </c>
      <c r="I66" s="11">
        <v>1</v>
      </c>
      <c r="J66" s="11">
        <f>I66*H66</f>
        <v>261</v>
      </c>
      <c r="N66" s="11" t="s">
        <v>36</v>
      </c>
      <c r="O66" s="21" t="str">
        <f>#VALUE!</f>
        <v>flexibele rand met transparante vaste bodem</v>
      </c>
    </row>
    <row r="67" spans="1:16" ht="15">
      <c r="A67" s="17">
        <f>IF(L67="D","deksels in doos",IF(F67&gt;0,"OVAAL",""))</f>
      </c>
      <c r="B67" s="9" t="s">
        <v>22</v>
      </c>
      <c r="C67" s="2">
        <v>35</v>
      </c>
      <c r="D67" s="3" t="s">
        <v>9</v>
      </c>
      <c r="E67" s="2">
        <v>32</v>
      </c>
      <c r="F67" s="1"/>
      <c r="G67" s="1" t="s">
        <v>10</v>
      </c>
      <c r="H67" s="4">
        <v>3118</v>
      </c>
      <c r="I67" s="4">
        <v>1</v>
      </c>
      <c r="J67" s="4">
        <f>I67*H67</f>
        <v>3118</v>
      </c>
      <c r="L67" s="4"/>
      <c r="N67" s="1" t="s">
        <v>11</v>
      </c>
      <c r="O67" s="21" t="str">
        <f>#VALUE!</f>
        <v>flexibele rand met transparante vaste bodem</v>
      </c>
      <c r="P67" s="7"/>
    </row>
    <row r="68" spans="1:16" ht="15">
      <c r="A68" s="17">
        <f>IF(L68="D","deksels in doos",IF(F68&gt;0,"OVAAL",""))</f>
      </c>
      <c r="B68" s="9" t="s">
        <v>65</v>
      </c>
      <c r="C68" s="2">
        <v>35</v>
      </c>
      <c r="D68" s="3" t="s">
        <v>9</v>
      </c>
      <c r="E68" s="2">
        <v>40</v>
      </c>
      <c r="F68" s="1"/>
      <c r="G68" s="1" t="s">
        <v>10</v>
      </c>
      <c r="H68" s="4">
        <v>1020</v>
      </c>
      <c r="I68" s="4">
        <v>1</v>
      </c>
      <c r="J68" s="4">
        <f>I68*H68</f>
        <v>1020</v>
      </c>
      <c r="L68" s="4"/>
      <c r="N68" s="1" t="s">
        <v>11</v>
      </c>
      <c r="O68" s="21" t="str">
        <f>#VALUE!</f>
        <v>flexibele rand met transparante vaste bodem</v>
      </c>
      <c r="P68" s="7"/>
    </row>
    <row r="69" spans="1:16" ht="15">
      <c r="A69" s="17">
        <f>IF(L69="D","deksels in doos",IF(F69&gt;0,"OVAAL",""))</f>
      </c>
      <c r="B69" s="9" t="s">
        <v>46</v>
      </c>
      <c r="C69" s="2">
        <v>35</v>
      </c>
      <c r="D69" s="3" t="s">
        <v>9</v>
      </c>
      <c r="E69" s="2">
        <v>50</v>
      </c>
      <c r="F69" s="1"/>
      <c r="G69" s="1" t="s">
        <v>10</v>
      </c>
      <c r="H69" s="4">
        <f>2618-50</f>
        <v>2568</v>
      </c>
      <c r="I69" s="4">
        <v>1</v>
      </c>
      <c r="J69" s="4">
        <f>I69*H69</f>
        <v>2568</v>
      </c>
      <c r="L69" s="4"/>
      <c r="N69" s="1" t="s">
        <v>11</v>
      </c>
      <c r="O69" s="21" t="str">
        <f>#VALUE!</f>
        <v>flexibele rand met transparante vaste bodem</v>
      </c>
      <c r="P69" s="8"/>
    </row>
    <row r="70" spans="1:16" ht="15">
      <c r="A70" s="17">
        <f>IF(L70="D","deksels in doos",IF(F70&gt;0,"OVAAL",""))</f>
      </c>
      <c r="B70" s="9" t="s">
        <v>66</v>
      </c>
      <c r="C70" s="2">
        <v>35</v>
      </c>
      <c r="D70" s="3" t="s">
        <v>9</v>
      </c>
      <c r="E70" s="2">
        <v>50</v>
      </c>
      <c r="F70" s="1"/>
      <c r="G70" s="1" t="s">
        <v>67</v>
      </c>
      <c r="H70" s="4">
        <v>400</v>
      </c>
      <c r="I70" s="4">
        <v>1</v>
      </c>
      <c r="J70" s="4">
        <f>I70*H70</f>
        <v>400</v>
      </c>
      <c r="L70" s="4"/>
      <c r="N70" s="1" t="s">
        <v>11</v>
      </c>
      <c r="O70" s="21" t="str">
        <f>#VALUE!</f>
        <v>flexibele rand, optie met transparante vast bodem</v>
      </c>
      <c r="P70" s="7"/>
    </row>
    <row r="71" spans="1:15" ht="15">
      <c r="A71" s="17">
        <f>IF(L71="D","deksels in doos",IF(F71&gt;0,"OVAAL",""))</f>
      </c>
      <c r="B71" s="10" t="s">
        <v>151</v>
      </c>
      <c r="C71" s="11">
        <v>35</v>
      </c>
      <c r="D71" s="3" t="s">
        <v>9</v>
      </c>
      <c r="E71" s="11">
        <v>50</v>
      </c>
      <c r="G71" s="11" t="s">
        <v>10</v>
      </c>
      <c r="H71" s="11">
        <v>381</v>
      </c>
      <c r="I71" s="11">
        <v>1</v>
      </c>
      <c r="J71" s="11">
        <f>I71*H71</f>
        <v>381</v>
      </c>
      <c r="N71" s="11" t="s">
        <v>11</v>
      </c>
      <c r="O71" s="21" t="str">
        <f>#VALUE!</f>
        <v>flexibele rand met transparante vaste bodem</v>
      </c>
    </row>
    <row r="72" spans="1:16" ht="15">
      <c r="A72" s="17">
        <f>IF(L72="D","deksels in doos",IF(F72&gt;0,"OVAAL",""))</f>
      </c>
      <c r="B72" s="9" t="s">
        <v>102</v>
      </c>
      <c r="C72" s="2">
        <v>35</v>
      </c>
      <c r="D72" s="3" t="s">
        <v>9</v>
      </c>
      <c r="E72" s="2">
        <v>68</v>
      </c>
      <c r="F72" s="1"/>
      <c r="G72" s="1" t="s">
        <v>10</v>
      </c>
      <c r="H72" s="4">
        <v>1064</v>
      </c>
      <c r="I72" s="4">
        <v>1</v>
      </c>
      <c r="J72" s="4">
        <f>I72*H72</f>
        <v>1064</v>
      </c>
      <c r="L72" s="4"/>
      <c r="N72" s="1" t="s">
        <v>11</v>
      </c>
      <c r="O72" s="21" t="str">
        <f>#VALUE!</f>
        <v>flexibele rand met transparante vaste bodem</v>
      </c>
      <c r="P72" s="7"/>
    </row>
    <row r="73" spans="1:16" ht="15">
      <c r="A73" s="17">
        <f>IF(L73="D","deksels in doos",IF(F73&gt;0,"OVAAL",""))</f>
      </c>
      <c r="B73" s="9" t="s">
        <v>69</v>
      </c>
      <c r="C73" s="2">
        <v>35</v>
      </c>
      <c r="D73" s="3" t="s">
        <v>9</v>
      </c>
      <c r="E73" s="2">
        <v>68</v>
      </c>
      <c r="F73" s="1"/>
      <c r="G73" s="1" t="s">
        <v>10</v>
      </c>
      <c r="H73" s="4">
        <v>2000</v>
      </c>
      <c r="I73" s="4">
        <v>2</v>
      </c>
      <c r="J73" s="4">
        <f>I73*H73</f>
        <v>4000</v>
      </c>
      <c r="L73" s="4"/>
      <c r="N73" s="1" t="s">
        <v>11</v>
      </c>
      <c r="O73" s="21" t="str">
        <f>#VALUE!</f>
        <v>flexibele rand met transparante vaste bodem</v>
      </c>
      <c r="P73" s="7"/>
    </row>
    <row r="74" spans="1:16" ht="15">
      <c r="A74" s="17">
        <f>IF(L74="D","deksels in doos",IF(F74&gt;0,"OVAAL",""))</f>
      </c>
      <c r="B74" s="9" t="s">
        <v>44</v>
      </c>
      <c r="C74" s="2">
        <v>35</v>
      </c>
      <c r="D74" s="3" t="s">
        <v>9</v>
      </c>
      <c r="E74" s="2">
        <v>75</v>
      </c>
      <c r="F74" s="1"/>
      <c r="G74" s="1" t="s">
        <v>10</v>
      </c>
      <c r="H74" s="4">
        <v>795</v>
      </c>
      <c r="I74" s="4">
        <v>1</v>
      </c>
      <c r="J74" s="4">
        <f>I74*H74</f>
        <v>795</v>
      </c>
      <c r="L74" s="4"/>
      <c r="N74" s="1" t="s">
        <v>11</v>
      </c>
      <c r="O74" s="21" t="str">
        <f>#VALUE!</f>
        <v>flexibele rand met transparante vaste bodem</v>
      </c>
      <c r="P74" s="7"/>
    </row>
    <row r="75" spans="1:16" ht="15">
      <c r="A75" s="17">
        <f>IF(L75="D","deksels in doos",IF(F75&gt;0,"OVAAL",""))</f>
      </c>
      <c r="B75" s="10" t="s">
        <v>70</v>
      </c>
      <c r="C75" s="3">
        <v>35</v>
      </c>
      <c r="D75" s="3" t="s">
        <v>9</v>
      </c>
      <c r="E75" s="3">
        <v>90</v>
      </c>
      <c r="F75" s="3"/>
      <c r="G75" s="3" t="s">
        <v>10</v>
      </c>
      <c r="H75" s="3">
        <v>1465</v>
      </c>
      <c r="I75" s="3">
        <v>1</v>
      </c>
      <c r="J75" s="4">
        <f>I75*H75</f>
        <v>1465</v>
      </c>
      <c r="L75" s="4"/>
      <c r="N75" s="3" t="s">
        <v>11</v>
      </c>
      <c r="O75" s="21" t="str">
        <f>#VALUE!</f>
        <v>flexibele rand met transparante vaste bodem</v>
      </c>
      <c r="P75" s="7"/>
    </row>
    <row r="76" spans="1:16" ht="15">
      <c r="A76" s="17">
        <f>IF(L76="D","deksels in doos",IF(F76&gt;0,"OVAAL",""))</f>
      </c>
      <c r="B76" s="10" t="s">
        <v>70</v>
      </c>
      <c r="C76" s="3">
        <v>35</v>
      </c>
      <c r="D76" s="3" t="s">
        <v>9</v>
      </c>
      <c r="E76" s="3">
        <v>90</v>
      </c>
      <c r="F76" s="3"/>
      <c r="G76" s="3" t="s">
        <v>10</v>
      </c>
      <c r="H76" s="3">
        <v>1600</v>
      </c>
      <c r="I76" s="3">
        <v>1</v>
      </c>
      <c r="J76" s="4">
        <f>I76*H76</f>
        <v>1600</v>
      </c>
      <c r="L76" s="4"/>
      <c r="N76" s="3" t="s">
        <v>11</v>
      </c>
      <c r="O76" s="21" t="str">
        <f>#VALUE!</f>
        <v>flexibele rand met transparante vaste bodem</v>
      </c>
      <c r="P76" s="7"/>
    </row>
    <row r="77" spans="1:16" ht="15">
      <c r="A77" s="17">
        <f>IF(L77="D","deksels in doos",IF(F77&gt;0,"OVAAL",""))</f>
      </c>
      <c r="B77" s="10" t="s">
        <v>73</v>
      </c>
      <c r="C77" s="3">
        <v>35</v>
      </c>
      <c r="D77" s="3" t="s">
        <v>9</v>
      </c>
      <c r="E77" s="3">
        <v>100</v>
      </c>
      <c r="F77" s="3"/>
      <c r="G77" s="3" t="s">
        <v>10</v>
      </c>
      <c r="H77" s="3">
        <v>1380</v>
      </c>
      <c r="I77" s="3">
        <v>1</v>
      </c>
      <c r="J77" s="4">
        <f>I77*H77</f>
        <v>1380</v>
      </c>
      <c r="L77" s="4"/>
      <c r="N77" s="3" t="s">
        <v>11</v>
      </c>
      <c r="O77" s="21" t="str">
        <f>#VALUE!</f>
        <v>flexibele rand met transparante vaste bodem</v>
      </c>
      <c r="P77" s="7"/>
    </row>
    <row r="78" spans="1:15" ht="15">
      <c r="A78" s="17">
        <f>IF(L78="D","deksels in doos",IF(F78&gt;0,"OVAAL",""))</f>
      </c>
      <c r="B78" s="10" t="s">
        <v>131</v>
      </c>
      <c r="C78" s="11">
        <v>35</v>
      </c>
      <c r="D78" s="3" t="s">
        <v>9</v>
      </c>
      <c r="E78" s="11">
        <v>101</v>
      </c>
      <c r="G78" s="11" t="s">
        <v>10</v>
      </c>
      <c r="H78" s="11">
        <v>1316</v>
      </c>
      <c r="I78" s="11">
        <v>1</v>
      </c>
      <c r="J78" s="11">
        <f>I78*H78</f>
        <v>1316</v>
      </c>
      <c r="N78" s="11" t="s">
        <v>11</v>
      </c>
      <c r="O78" s="21" t="str">
        <f>#VALUE!</f>
        <v>flexibele rand met transparante vaste bodem</v>
      </c>
    </row>
    <row r="79" spans="1:16" ht="15">
      <c r="A79" s="17">
        <f>IF(L79="D","deksels in doos",IF(F79&gt;0,"OVAAL",""))</f>
      </c>
      <c r="B79" s="10" t="s">
        <v>24</v>
      </c>
      <c r="C79" s="3">
        <v>35</v>
      </c>
      <c r="D79" s="3" t="s">
        <v>9</v>
      </c>
      <c r="E79" s="3">
        <v>110</v>
      </c>
      <c r="F79" s="3"/>
      <c r="G79" s="1" t="s">
        <v>10</v>
      </c>
      <c r="H79" s="3">
        <v>1250</v>
      </c>
      <c r="I79" s="3">
        <v>1</v>
      </c>
      <c r="J79" s="4">
        <f>I79*H79</f>
        <v>1250</v>
      </c>
      <c r="L79" s="4"/>
      <c r="N79" s="3" t="s">
        <v>11</v>
      </c>
      <c r="O79" s="21" t="str">
        <f>#VALUE!</f>
        <v>flexibele rand met transparante vaste bodem</v>
      </c>
      <c r="P79" s="7"/>
    </row>
    <row r="80" spans="1:16" ht="15">
      <c r="A80" s="17">
        <f>IF(L80="D","deksels in doos",IF(F80&gt;0,"OVAAL",""))</f>
      </c>
      <c r="B80" s="10" t="s">
        <v>55</v>
      </c>
      <c r="C80" s="3">
        <v>35</v>
      </c>
      <c r="D80" s="3" t="s">
        <v>9</v>
      </c>
      <c r="E80" s="3">
        <v>110</v>
      </c>
      <c r="F80" s="3"/>
      <c r="G80" s="1" t="s">
        <v>10</v>
      </c>
      <c r="H80" s="3">
        <v>1250</v>
      </c>
      <c r="I80" s="3">
        <v>1</v>
      </c>
      <c r="J80" s="4">
        <f>I80*H80</f>
        <v>1250</v>
      </c>
      <c r="L80" s="4"/>
      <c r="N80" s="3" t="s">
        <v>11</v>
      </c>
      <c r="O80" s="21" t="str">
        <f>#VALUE!</f>
        <v>flexibele rand met transparante vaste bodem</v>
      </c>
      <c r="P80" s="7"/>
    </row>
    <row r="81" spans="1:16" ht="15">
      <c r="A81" s="17">
        <f>IF(L81="D","deksels in doos",IF(F81&gt;0,"OVAAL",""))</f>
      </c>
      <c r="B81" s="10" t="s">
        <v>33</v>
      </c>
      <c r="C81" s="3">
        <v>35</v>
      </c>
      <c r="D81" s="3" t="s">
        <v>9</v>
      </c>
      <c r="E81" s="3">
        <v>110</v>
      </c>
      <c r="F81" s="3"/>
      <c r="G81" s="3" t="s">
        <v>10</v>
      </c>
      <c r="H81" s="3">
        <v>670</v>
      </c>
      <c r="I81" s="3">
        <v>1</v>
      </c>
      <c r="J81" s="4">
        <f>I81*H81</f>
        <v>670</v>
      </c>
      <c r="L81" s="4"/>
      <c r="N81" s="3" t="s">
        <v>11</v>
      </c>
      <c r="O81" s="21" t="str">
        <f>#VALUE!</f>
        <v>flexibele rand met transparante vaste bodem</v>
      </c>
      <c r="P81" s="7"/>
    </row>
    <row r="82" spans="1:16" ht="15">
      <c r="A82" s="17">
        <f>IF(L82="D","deksels in doos",IF(F82&gt;0,"OVAAL",""))</f>
      </c>
      <c r="B82" s="9" t="s">
        <v>74</v>
      </c>
      <c r="C82" s="2">
        <v>35</v>
      </c>
      <c r="D82" s="3" t="s">
        <v>9</v>
      </c>
      <c r="E82" s="2">
        <v>120</v>
      </c>
      <c r="F82" s="1"/>
      <c r="G82" s="1" t="s">
        <v>10</v>
      </c>
      <c r="H82" s="4">
        <v>1100</v>
      </c>
      <c r="I82" s="4">
        <v>3</v>
      </c>
      <c r="J82" s="4">
        <f>I82*H82</f>
        <v>3300</v>
      </c>
      <c r="L82" s="4"/>
      <c r="N82" s="1" t="s">
        <v>11</v>
      </c>
      <c r="O82" s="21" t="str">
        <f>#VALUE!</f>
        <v>flexibele rand met transparante vaste bodem</v>
      </c>
      <c r="P82" s="7"/>
    </row>
    <row r="83" spans="1:16" ht="15">
      <c r="A83" s="17">
        <f>IF(L83="D","deksels in doos",IF(F83&gt;0,"OVAAL",""))</f>
      </c>
      <c r="B83" s="9" t="s">
        <v>48</v>
      </c>
      <c r="C83" s="2">
        <v>35</v>
      </c>
      <c r="D83" s="3" t="s">
        <v>9</v>
      </c>
      <c r="E83" s="2">
        <v>120</v>
      </c>
      <c r="F83" s="1"/>
      <c r="G83" s="1" t="s">
        <v>10</v>
      </c>
      <c r="H83" s="4">
        <v>300</v>
      </c>
      <c r="I83" s="4">
        <v>1</v>
      </c>
      <c r="J83" s="4">
        <f>I83*H83</f>
        <v>300</v>
      </c>
      <c r="L83" s="4"/>
      <c r="N83" s="1" t="s">
        <v>11</v>
      </c>
      <c r="O83" s="21" t="str">
        <f>#VALUE!</f>
        <v>flexibele rand met transparante vaste bodem</v>
      </c>
      <c r="P83" s="7"/>
    </row>
    <row r="84" spans="1:16" ht="15">
      <c r="A84" s="17">
        <f>IF(L84="D","deksels in doos",IF(F84&gt;0,"OVAAL",""))</f>
      </c>
      <c r="B84" s="9" t="s">
        <v>37</v>
      </c>
      <c r="C84" s="2">
        <v>35</v>
      </c>
      <c r="D84" s="3" t="s">
        <v>9</v>
      </c>
      <c r="E84" s="2">
        <v>140</v>
      </c>
      <c r="F84" s="1"/>
      <c r="G84" s="1" t="s">
        <v>10</v>
      </c>
      <c r="H84" s="4">
        <v>750</v>
      </c>
      <c r="I84" s="4">
        <v>1</v>
      </c>
      <c r="J84" s="4">
        <f>I84*H84</f>
        <v>750</v>
      </c>
      <c r="L84" s="4"/>
      <c r="N84" s="1" t="s">
        <v>11</v>
      </c>
      <c r="O84" s="21" t="str">
        <f>#VALUE!</f>
        <v>flexibele rand met transparante vaste bodem</v>
      </c>
      <c r="P84" s="7"/>
    </row>
    <row r="85" spans="1:16" ht="15">
      <c r="A85" s="17">
        <f>IF(L85="D","deksels in doos",IF(F85&gt;0,"OVAAL",""))</f>
      </c>
      <c r="B85" s="10" t="s">
        <v>75</v>
      </c>
      <c r="C85" s="3">
        <v>35</v>
      </c>
      <c r="D85" s="3" t="s">
        <v>9</v>
      </c>
      <c r="E85" s="3">
        <v>150</v>
      </c>
      <c r="F85" s="3"/>
      <c r="G85" s="3" t="s">
        <v>10</v>
      </c>
      <c r="H85" s="3">
        <v>900</v>
      </c>
      <c r="I85" s="3">
        <v>1</v>
      </c>
      <c r="J85" s="3">
        <f>I85*H85</f>
        <v>900</v>
      </c>
      <c r="L85" s="3"/>
      <c r="N85" s="3" t="s">
        <v>11</v>
      </c>
      <c r="O85" s="21" t="str">
        <f>#VALUE!</f>
        <v>flexibele rand met transparante vaste bodem</v>
      </c>
      <c r="P85" s="7"/>
    </row>
    <row r="86" spans="1:16" ht="15">
      <c r="A86" s="17">
        <f>IF(L86="D","deksels in doos",IF(F86&gt;0,"OVAAL",""))</f>
      </c>
      <c r="B86" s="10" t="s">
        <v>76</v>
      </c>
      <c r="C86" s="3">
        <v>35</v>
      </c>
      <c r="D86" s="3" t="s">
        <v>9</v>
      </c>
      <c r="E86" s="3">
        <v>150</v>
      </c>
      <c r="F86" s="3"/>
      <c r="G86" s="3" t="s">
        <v>10</v>
      </c>
      <c r="H86" s="3">
        <v>900</v>
      </c>
      <c r="I86" s="3">
        <v>2</v>
      </c>
      <c r="J86" s="3">
        <f>I86*H86</f>
        <v>1800</v>
      </c>
      <c r="L86" s="3"/>
      <c r="N86" s="3" t="s">
        <v>11</v>
      </c>
      <c r="O86" s="21" t="str">
        <f>#VALUE!</f>
        <v>flexibele rand met transparante vaste bodem</v>
      </c>
      <c r="P86" s="7"/>
    </row>
    <row r="87" spans="1:16" ht="15">
      <c r="A87" s="17">
        <f>IF(L87="D","deksels in doos",IF(F87&gt;0,"OVAAL",""))</f>
      </c>
      <c r="B87" s="10" t="s">
        <v>77</v>
      </c>
      <c r="C87" s="3">
        <v>35</v>
      </c>
      <c r="D87" s="3" t="s">
        <v>9</v>
      </c>
      <c r="E87" s="3">
        <v>150</v>
      </c>
      <c r="F87" s="3"/>
      <c r="G87" s="3" t="s">
        <v>10</v>
      </c>
      <c r="H87" s="3">
        <v>632</v>
      </c>
      <c r="I87" s="3">
        <v>1</v>
      </c>
      <c r="J87" s="3">
        <f>I87*H87</f>
        <v>632</v>
      </c>
      <c r="L87" s="3"/>
      <c r="N87" s="3" t="s">
        <v>11</v>
      </c>
      <c r="O87" s="21" t="str">
        <f>#VALUE!</f>
        <v>flexibele rand met transparante vaste bodem</v>
      </c>
      <c r="P87" s="7"/>
    </row>
    <row r="88" spans="1:15" ht="15">
      <c r="A88" s="17">
        <f>IF(L88="D","deksels in doos",IF(F88&gt;0,"OVAAL",""))</f>
      </c>
      <c r="B88" s="10" t="s">
        <v>17</v>
      </c>
      <c r="C88" s="11">
        <v>35</v>
      </c>
      <c r="D88" s="11" t="s">
        <v>9</v>
      </c>
      <c r="E88" s="11">
        <v>150</v>
      </c>
      <c r="G88" s="11" t="s">
        <v>10</v>
      </c>
      <c r="I88" s="11">
        <v>9</v>
      </c>
      <c r="O88" s="28" t="str">
        <f>#VALUE!</f>
        <v>flexibele rand met transparante vaste bodem</v>
      </c>
    </row>
    <row r="89" spans="1:15" ht="15">
      <c r="A89" s="17">
        <f>IF(L89="D","deksels in doos",IF(F89&gt;0,"OVAAL",""))</f>
      </c>
      <c r="B89" s="10" t="s">
        <v>29</v>
      </c>
      <c r="C89" s="11">
        <v>35</v>
      </c>
      <c r="D89" s="11" t="s">
        <v>9</v>
      </c>
      <c r="E89" s="11">
        <v>230</v>
      </c>
      <c r="G89" s="11" t="s">
        <v>10</v>
      </c>
      <c r="H89" s="11">
        <v>500</v>
      </c>
      <c r="I89" s="11">
        <v>8</v>
      </c>
      <c r="J89" s="11">
        <f>I89*H89</f>
        <v>4000</v>
      </c>
      <c r="N89" s="11" t="s">
        <v>11</v>
      </c>
      <c r="O89" s="21" t="str">
        <f>#VALUE!</f>
        <v>flexibele rand met transparante vaste bodem</v>
      </c>
    </row>
    <row r="90" spans="1:15" ht="15">
      <c r="A90" s="17">
        <f>IF(L90="D","deksels in doos",IF(F90&gt;0,"OVAAL",""))</f>
      </c>
      <c r="B90" s="10" t="s">
        <v>192</v>
      </c>
      <c r="C90" s="11">
        <v>35</v>
      </c>
      <c r="D90" s="11" t="s">
        <v>9</v>
      </c>
      <c r="E90" s="11">
        <v>230</v>
      </c>
      <c r="G90" s="11" t="s">
        <v>10</v>
      </c>
      <c r="H90" s="11">
        <v>500</v>
      </c>
      <c r="I90" s="11">
        <v>8</v>
      </c>
      <c r="J90" s="11">
        <f>I90*H90</f>
        <v>4000</v>
      </c>
      <c r="N90" s="11" t="s">
        <v>11</v>
      </c>
      <c r="O90" s="21" t="str">
        <f>#VALUE!</f>
        <v>flexibele rand met transparante vaste bodem</v>
      </c>
    </row>
    <row r="91" spans="1:15" ht="15">
      <c r="A91" s="17">
        <f>IF(L91="D","deksels in doos",IF(F91&gt;0,"OVAAL",""))</f>
      </c>
      <c r="B91" s="10" t="s">
        <v>109</v>
      </c>
      <c r="C91" s="11">
        <v>35</v>
      </c>
      <c r="D91" s="11" t="s">
        <v>9</v>
      </c>
      <c r="E91" s="11">
        <v>230</v>
      </c>
      <c r="G91" s="11" t="s">
        <v>10</v>
      </c>
      <c r="H91" s="11">
        <v>500</v>
      </c>
      <c r="I91" s="11">
        <v>3</v>
      </c>
      <c r="J91" s="11">
        <f>I91*H91</f>
        <v>1500</v>
      </c>
      <c r="N91" s="11" t="s">
        <v>11</v>
      </c>
      <c r="O91" s="21" t="str">
        <f>#VALUE!</f>
        <v>flexibele rand met transparante vaste bodem</v>
      </c>
    </row>
    <row r="92" spans="1:15" ht="15">
      <c r="A92" s="17">
        <f>IF(L92="D","deksels in doos",IF(F92&gt;0,"OVAAL",""))</f>
      </c>
      <c r="B92" s="10" t="s">
        <v>111</v>
      </c>
      <c r="C92" s="11">
        <v>35</v>
      </c>
      <c r="D92" s="3" t="s">
        <v>9</v>
      </c>
      <c r="E92" s="11">
        <v>230</v>
      </c>
      <c r="G92" s="11" t="s">
        <v>10</v>
      </c>
      <c r="H92" s="11">
        <v>297</v>
      </c>
      <c r="I92" s="11">
        <v>1</v>
      </c>
      <c r="J92" s="11">
        <f>I92*H92</f>
        <v>297</v>
      </c>
      <c r="N92" s="11" t="s">
        <v>11</v>
      </c>
      <c r="O92" s="21" t="str">
        <f>#VALUE!</f>
        <v>flexibele rand met transparante vaste bodem</v>
      </c>
    </row>
    <row r="93" spans="1:15" ht="15">
      <c r="A93" s="17">
        <f>IF(L93="D","deksels in doos",IF(F93&gt;0,"OVAAL",""))</f>
      </c>
      <c r="B93" s="10" t="s">
        <v>91</v>
      </c>
      <c r="C93" s="11">
        <v>35</v>
      </c>
      <c r="D93" s="3" t="s">
        <v>9</v>
      </c>
      <c r="E93" s="11">
        <v>230</v>
      </c>
      <c r="G93" s="11" t="s">
        <v>10</v>
      </c>
      <c r="H93" s="11">
        <v>500</v>
      </c>
      <c r="I93" s="11">
        <v>1</v>
      </c>
      <c r="J93" s="11">
        <f>I93*H93</f>
        <v>500</v>
      </c>
      <c r="N93" s="11" t="s">
        <v>11</v>
      </c>
      <c r="O93" s="21" t="str">
        <f>#VALUE!</f>
        <v>flexibele rand met transparante vaste bodem</v>
      </c>
    </row>
    <row r="94" spans="1:16" ht="15">
      <c r="A94" s="17">
        <f>IF(L94="D","deksels in doos",IF(F94&gt;0,"OVAAL",""))</f>
      </c>
      <c r="B94" s="9" t="s">
        <v>35</v>
      </c>
      <c r="C94" s="2">
        <v>35</v>
      </c>
      <c r="D94" s="3" t="s">
        <v>9</v>
      </c>
      <c r="E94" s="2">
        <v>245</v>
      </c>
      <c r="F94" s="3"/>
      <c r="G94" s="1" t="s">
        <v>10</v>
      </c>
      <c r="H94" s="4">
        <v>500</v>
      </c>
      <c r="I94" s="4">
        <v>3</v>
      </c>
      <c r="J94" s="4">
        <f>I94*H94</f>
        <v>1500</v>
      </c>
      <c r="L94" s="4"/>
      <c r="N94" s="1" t="s">
        <v>11</v>
      </c>
      <c r="O94" s="21" t="str">
        <f>#VALUE!</f>
        <v>flexibele rand met transparante vaste bodem</v>
      </c>
      <c r="P94" s="7"/>
    </row>
    <row r="95" spans="1:16" ht="15">
      <c r="A95" s="17">
        <f>IF(L95="D","deksels in doos",IF(F95&gt;0,"OVAAL",""))</f>
      </c>
      <c r="B95" s="9" t="s">
        <v>39</v>
      </c>
      <c r="C95" s="2">
        <v>35</v>
      </c>
      <c r="D95" s="3" t="s">
        <v>9</v>
      </c>
      <c r="E95" s="2">
        <v>245</v>
      </c>
      <c r="F95" s="3"/>
      <c r="G95" s="1" t="s">
        <v>10</v>
      </c>
      <c r="H95" s="4">
        <v>375</v>
      </c>
      <c r="I95" s="4">
        <v>1</v>
      </c>
      <c r="J95" s="4">
        <f>I95*H95</f>
        <v>375</v>
      </c>
      <c r="L95" s="4"/>
      <c r="N95" s="1" t="s">
        <v>11</v>
      </c>
      <c r="O95" s="21" t="str">
        <f>#VALUE!</f>
        <v>flexibele rand met transparante vaste bodem</v>
      </c>
      <c r="P95" s="7"/>
    </row>
    <row r="96" spans="1:15" ht="15">
      <c r="A96" s="17">
        <f>IF(L96="D","deksels in doos",IF(F96&gt;0,"OVAAL",""))</f>
      </c>
      <c r="B96" s="10" t="s">
        <v>17</v>
      </c>
      <c r="C96" s="11">
        <v>35</v>
      </c>
      <c r="D96" s="11" t="s">
        <v>9</v>
      </c>
      <c r="E96" s="11">
        <v>380</v>
      </c>
      <c r="G96" s="11" t="s">
        <v>10</v>
      </c>
      <c r="I96" s="11">
        <v>2</v>
      </c>
      <c r="O96" s="28" t="str">
        <f>#VALUE!</f>
        <v>flexibele rand met transparante vaste bodem</v>
      </c>
    </row>
    <row r="97" spans="1:16" ht="15">
      <c r="A97" s="17">
        <f>IF(L97="D","deksels in doos",IF(F97&gt;0,"OVAAL",""))</f>
      </c>
      <c r="B97" s="9" t="s">
        <v>31</v>
      </c>
      <c r="C97" s="2">
        <v>35</v>
      </c>
      <c r="D97" s="3" t="s">
        <v>9</v>
      </c>
      <c r="E97" s="2">
        <v>500</v>
      </c>
      <c r="F97" s="1"/>
      <c r="G97" s="1" t="s">
        <v>10</v>
      </c>
      <c r="H97" s="4">
        <v>52</v>
      </c>
      <c r="I97" s="4">
        <v>1</v>
      </c>
      <c r="J97" s="4">
        <f>I97*H97</f>
        <v>52</v>
      </c>
      <c r="L97" s="4"/>
      <c r="N97" s="1" t="s">
        <v>36</v>
      </c>
      <c r="O97" s="21" t="str">
        <f>#VALUE!</f>
        <v>flexibele rand met transparante vaste bodem</v>
      </c>
      <c r="P97" s="7"/>
    </row>
    <row r="98" spans="1:16" ht="15">
      <c r="A98" s="17">
        <f>IF(L98="D","deksels in doos",IF(F98&gt;0,"OVAAL",""))</f>
      </c>
      <c r="B98" s="9" t="s">
        <v>81</v>
      </c>
      <c r="C98" s="2">
        <v>35</v>
      </c>
      <c r="D98" s="3" t="s">
        <v>9</v>
      </c>
      <c r="E98" s="2">
        <v>510</v>
      </c>
      <c r="F98" s="1"/>
      <c r="G98" s="1" t="s">
        <v>10</v>
      </c>
      <c r="H98" s="4">
        <v>189</v>
      </c>
      <c r="I98" s="4">
        <v>1</v>
      </c>
      <c r="J98" s="4">
        <f>I98*H98</f>
        <v>189</v>
      </c>
      <c r="L98" s="4"/>
      <c r="N98" s="1" t="s">
        <v>11</v>
      </c>
      <c r="O98" s="21" t="str">
        <f>#VALUE!</f>
        <v>flexibele rand met transparante vaste bodem</v>
      </c>
      <c r="P98" s="7"/>
    </row>
    <row r="99" spans="1:16" ht="15">
      <c r="A99" s="17">
        <f>IF(L99="D","deksels in doos",IF(F99&gt;0,"OVAAL",""))</f>
      </c>
      <c r="B99" s="9" t="s">
        <v>32</v>
      </c>
      <c r="C99" s="2">
        <v>35</v>
      </c>
      <c r="D99" s="3" t="s">
        <v>9</v>
      </c>
      <c r="E99" s="2">
        <v>910</v>
      </c>
      <c r="F99" s="1"/>
      <c r="G99" s="1" t="s">
        <v>10</v>
      </c>
      <c r="H99" s="4">
        <v>16</v>
      </c>
      <c r="I99" s="4">
        <v>1</v>
      </c>
      <c r="J99" s="4">
        <f>I99*H99</f>
        <v>16</v>
      </c>
      <c r="L99" s="4"/>
      <c r="N99" s="1" t="s">
        <v>36</v>
      </c>
      <c r="O99" s="21" t="str">
        <f>#VALUE!</f>
        <v>flexibele rand met transparante vaste bodem</v>
      </c>
      <c r="P99" s="7"/>
    </row>
    <row r="100" spans="1:15" ht="15">
      <c r="A100" s="17">
        <f>IF(L100="D","deksels in doos",IF(F100&gt;0,"OVAAL",""))</f>
      </c>
      <c r="B100" s="10" t="s">
        <v>25</v>
      </c>
      <c r="C100" s="11">
        <v>40</v>
      </c>
      <c r="D100" s="11" t="s">
        <v>9</v>
      </c>
      <c r="E100" s="11">
        <v>50</v>
      </c>
      <c r="G100" s="11" t="s">
        <v>10</v>
      </c>
      <c r="H100" s="11">
        <v>1764</v>
      </c>
      <c r="I100" s="11">
        <v>1</v>
      </c>
      <c r="J100" s="11">
        <f>I100*H100</f>
        <v>1764</v>
      </c>
      <c r="N100" s="11" t="s">
        <v>11</v>
      </c>
      <c r="O100" s="21" t="str">
        <f>#VALUE!</f>
        <v>flexibele rand met transparante vaste bodem</v>
      </c>
    </row>
    <row r="101" spans="1:16" ht="15">
      <c r="A101" s="17">
        <f>IF(L101="D","deksels in doos",IF(F101&gt;0,"OVAAL",""))</f>
      </c>
      <c r="B101" s="9" t="s">
        <v>90</v>
      </c>
      <c r="C101" s="2">
        <v>40</v>
      </c>
      <c r="D101" s="3" t="s">
        <v>9</v>
      </c>
      <c r="E101" s="2">
        <v>52</v>
      </c>
      <c r="F101" s="1"/>
      <c r="G101" s="1" t="s">
        <v>10</v>
      </c>
      <c r="H101" s="4">
        <v>2185</v>
      </c>
      <c r="I101" s="4">
        <v>1</v>
      </c>
      <c r="J101" s="4">
        <f>I101*H101</f>
        <v>2185</v>
      </c>
      <c r="L101" s="4"/>
      <c r="N101" s="1" t="s">
        <v>11</v>
      </c>
      <c r="O101" s="21" t="str">
        <f>#VALUE!</f>
        <v>flexibele rand met transparante vaste bodem</v>
      </c>
      <c r="P101" s="7"/>
    </row>
    <row r="102" spans="1:16" ht="15">
      <c r="A102" s="17">
        <f>IF(L102="D","deksels in doos",IF(F102&gt;0,"OVAAL",""))</f>
      </c>
      <c r="B102" s="10" t="s">
        <v>21</v>
      </c>
      <c r="C102" s="3">
        <v>40</v>
      </c>
      <c r="D102" s="3" t="s">
        <v>9</v>
      </c>
      <c r="E102" s="3">
        <v>55</v>
      </c>
      <c r="F102" s="3"/>
      <c r="G102" s="3" t="s">
        <v>10</v>
      </c>
      <c r="H102" s="3">
        <v>769</v>
      </c>
      <c r="I102" s="3">
        <v>1</v>
      </c>
      <c r="J102" s="4">
        <f>I102*H102</f>
        <v>769</v>
      </c>
      <c r="L102" s="4"/>
      <c r="N102" s="3" t="s">
        <v>11</v>
      </c>
      <c r="O102" s="21" t="str">
        <f>#VALUE!</f>
        <v>flexibele rand met transparante vaste bodem</v>
      </c>
      <c r="P102" s="7"/>
    </row>
    <row r="103" spans="1:16" ht="15">
      <c r="A103" s="17">
        <f>IF(L103="D","deksels in doos",IF(F103&gt;0,"OVAAL",""))</f>
      </c>
      <c r="B103" s="9" t="s">
        <v>89</v>
      </c>
      <c r="C103" s="2">
        <v>40</v>
      </c>
      <c r="D103" s="3" t="s">
        <v>9</v>
      </c>
      <c r="E103" s="2">
        <v>67</v>
      </c>
      <c r="F103" s="1"/>
      <c r="G103" s="1" t="s">
        <v>10</v>
      </c>
      <c r="H103" s="4">
        <v>501</v>
      </c>
      <c r="I103" s="4">
        <v>1</v>
      </c>
      <c r="J103" s="4">
        <f>I103*H103</f>
        <v>501</v>
      </c>
      <c r="L103" s="4"/>
      <c r="N103" s="1" t="s">
        <v>11</v>
      </c>
      <c r="O103" s="21" t="str">
        <f>#VALUE!</f>
        <v>flexibele rand met transparante vaste bodem</v>
      </c>
      <c r="P103" s="7"/>
    </row>
    <row r="104" spans="1:16" ht="15">
      <c r="A104" s="17">
        <f>IF(L104="D","deksels in doos",IF(F104&gt;0,"OVAAL",""))</f>
      </c>
      <c r="B104" s="9" t="s">
        <v>93</v>
      </c>
      <c r="C104" s="2">
        <v>40</v>
      </c>
      <c r="D104" s="3" t="s">
        <v>9</v>
      </c>
      <c r="E104" s="2">
        <v>67</v>
      </c>
      <c r="F104" s="3"/>
      <c r="G104" s="1" t="s">
        <v>67</v>
      </c>
      <c r="H104" s="4">
        <v>1500</v>
      </c>
      <c r="I104" s="4">
        <v>1</v>
      </c>
      <c r="J104" s="4">
        <f>I104*H104</f>
        <v>1500</v>
      </c>
      <c r="L104" s="4"/>
      <c r="N104" s="1" t="s">
        <v>11</v>
      </c>
      <c r="O104" s="21" t="str">
        <f>#VALUE!</f>
        <v>flexibele rand, optie met transparante vast bodem</v>
      </c>
      <c r="P104" s="7"/>
    </row>
    <row r="105" spans="1:16" ht="15">
      <c r="A105" s="17">
        <f>IF(L105="D","deksels in doos",IF(F105&gt;0,"OVAAL",""))</f>
      </c>
      <c r="B105" s="10" t="s">
        <v>68</v>
      </c>
      <c r="C105" s="3">
        <v>40</v>
      </c>
      <c r="D105" s="3" t="s">
        <v>9</v>
      </c>
      <c r="E105" s="3">
        <v>70</v>
      </c>
      <c r="F105" s="3"/>
      <c r="G105" s="3" t="s">
        <v>10</v>
      </c>
      <c r="H105" s="3">
        <v>202</v>
      </c>
      <c r="I105" s="3">
        <v>1</v>
      </c>
      <c r="J105" s="4">
        <f>I105*H105</f>
        <v>202</v>
      </c>
      <c r="L105" s="4"/>
      <c r="N105" s="3" t="s">
        <v>11</v>
      </c>
      <c r="O105" s="21" t="str">
        <f>#VALUE!</f>
        <v>flexibele rand met transparante vaste bodem</v>
      </c>
      <c r="P105" s="7"/>
    </row>
    <row r="106" spans="1:16" ht="15">
      <c r="A106" s="17">
        <f>IF(L106="D","deksels in doos",IF(F106&gt;0,"OVAAL",""))</f>
      </c>
      <c r="B106" s="10" t="s">
        <v>14</v>
      </c>
      <c r="C106" s="3">
        <v>40</v>
      </c>
      <c r="D106" s="3" t="s">
        <v>9</v>
      </c>
      <c r="E106" s="3">
        <v>70</v>
      </c>
      <c r="F106" s="3"/>
      <c r="G106" s="3" t="s">
        <v>10</v>
      </c>
      <c r="H106" s="3">
        <v>1600</v>
      </c>
      <c r="I106" s="3">
        <v>1</v>
      </c>
      <c r="J106" s="4">
        <f>I106*H106</f>
        <v>1600</v>
      </c>
      <c r="L106" s="4"/>
      <c r="N106" s="3" t="s">
        <v>11</v>
      </c>
      <c r="O106" s="21" t="str">
        <f>#VALUE!</f>
        <v>flexibele rand met transparante vaste bodem</v>
      </c>
      <c r="P106" s="7"/>
    </row>
    <row r="107" spans="1:16" ht="15">
      <c r="A107" s="17">
        <f>IF(L107="D","deksels in doos",IF(F107&gt;0,"OVAAL",""))</f>
      </c>
      <c r="B107" s="10" t="s">
        <v>94</v>
      </c>
      <c r="C107" s="3">
        <v>40</v>
      </c>
      <c r="D107" s="3" t="s">
        <v>9</v>
      </c>
      <c r="E107" s="3">
        <v>70</v>
      </c>
      <c r="F107" s="3"/>
      <c r="G107" s="3" t="s">
        <v>10</v>
      </c>
      <c r="H107" s="3">
        <v>1600</v>
      </c>
      <c r="I107" s="3">
        <v>1</v>
      </c>
      <c r="J107" s="4">
        <f>I107*H107</f>
        <v>1600</v>
      </c>
      <c r="L107" s="4"/>
      <c r="N107" s="3" t="s">
        <v>11</v>
      </c>
      <c r="O107" s="21" t="str">
        <f>#VALUE!</f>
        <v>flexibele rand met transparante vaste bodem</v>
      </c>
      <c r="P107" s="7"/>
    </row>
    <row r="108" spans="1:16" ht="15">
      <c r="A108" s="17">
        <f>IF(L108="D","deksels in doos",IF(F108&gt;0,"OVAAL",""))</f>
      </c>
      <c r="B108" s="10" t="s">
        <v>79</v>
      </c>
      <c r="C108" s="3">
        <v>40</v>
      </c>
      <c r="D108" s="3" t="s">
        <v>9</v>
      </c>
      <c r="E108" s="3">
        <v>75</v>
      </c>
      <c r="F108" s="3"/>
      <c r="G108" s="3" t="s">
        <v>10</v>
      </c>
      <c r="H108" s="3">
        <v>380</v>
      </c>
      <c r="I108" s="3">
        <v>1</v>
      </c>
      <c r="J108" s="4">
        <f>I108*H108</f>
        <v>380</v>
      </c>
      <c r="L108" s="4"/>
      <c r="N108" s="3" t="s">
        <v>11</v>
      </c>
      <c r="O108" s="21" t="str">
        <f>#VALUE!</f>
        <v>flexibele rand met transparante vaste bodem</v>
      </c>
      <c r="P108" s="7"/>
    </row>
    <row r="109" spans="1:16" ht="15">
      <c r="A109" s="17">
        <f>IF(L109="D","deksels in doos",IF(F109&gt;0,"OVAAL",""))</f>
      </c>
      <c r="B109" s="10" t="s">
        <v>81</v>
      </c>
      <c r="C109" s="3">
        <v>40</v>
      </c>
      <c r="D109" s="3" t="s">
        <v>9</v>
      </c>
      <c r="E109" s="3">
        <v>85</v>
      </c>
      <c r="F109" s="3"/>
      <c r="G109" s="3" t="s">
        <v>10</v>
      </c>
      <c r="H109" s="3">
        <v>1385</v>
      </c>
      <c r="I109" s="3">
        <v>1</v>
      </c>
      <c r="J109" s="4">
        <f>I109*H109</f>
        <v>1385</v>
      </c>
      <c r="L109" s="4"/>
      <c r="N109" s="3" t="s">
        <v>11</v>
      </c>
      <c r="O109" s="21" t="str">
        <f>#VALUE!</f>
        <v>flexibele rand met transparante vaste bodem</v>
      </c>
      <c r="P109" s="7"/>
    </row>
    <row r="110" spans="1:16" ht="15">
      <c r="A110" s="17">
        <f>IF(L110="D","deksels in doos",IF(F110&gt;0,"OVAAL",""))</f>
      </c>
      <c r="B110" s="9" t="s">
        <v>98</v>
      </c>
      <c r="C110" s="2">
        <v>40</v>
      </c>
      <c r="D110" s="3" t="s">
        <v>9</v>
      </c>
      <c r="E110" s="2">
        <v>85</v>
      </c>
      <c r="F110" s="3"/>
      <c r="G110" s="1" t="s">
        <v>67</v>
      </c>
      <c r="H110" s="4">
        <v>555</v>
      </c>
      <c r="I110" s="4">
        <v>1</v>
      </c>
      <c r="J110" s="4">
        <f>I110*H110</f>
        <v>555</v>
      </c>
      <c r="L110" s="4"/>
      <c r="N110" s="1" t="s">
        <v>11</v>
      </c>
      <c r="O110" s="21" t="str">
        <f>#VALUE!</f>
        <v>flexibele rand, optie met transparante vast bodem</v>
      </c>
      <c r="P110" s="7"/>
    </row>
    <row r="111" spans="1:16" ht="15">
      <c r="A111" s="17">
        <f>IF(L111="D","deksels in doos",IF(F111&gt;0,"OVAAL",""))</f>
      </c>
      <c r="B111" s="10" t="s">
        <v>20</v>
      </c>
      <c r="C111" s="3">
        <v>40</v>
      </c>
      <c r="D111" s="3" t="s">
        <v>9</v>
      </c>
      <c r="E111" s="3">
        <v>92</v>
      </c>
      <c r="F111" s="3"/>
      <c r="G111" s="3" t="s">
        <v>10</v>
      </c>
      <c r="H111" s="3">
        <v>1100</v>
      </c>
      <c r="I111" s="3">
        <v>1</v>
      </c>
      <c r="J111" s="3">
        <f>I111*H111</f>
        <v>1100</v>
      </c>
      <c r="L111" s="3"/>
      <c r="N111" s="3" t="s">
        <v>11</v>
      </c>
      <c r="O111" s="21" t="str">
        <f>#VALUE!</f>
        <v>flexibele rand met transparante vaste bodem</v>
      </c>
      <c r="P111" s="7"/>
    </row>
    <row r="112" spans="1:16" ht="15">
      <c r="A112" s="17">
        <f>IF(L112="D","deksels in doos",IF(F112&gt;0,"OVAAL",""))</f>
      </c>
      <c r="B112" s="10" t="s">
        <v>196</v>
      </c>
      <c r="C112" s="3">
        <v>40</v>
      </c>
      <c r="D112" s="3" t="s">
        <v>9</v>
      </c>
      <c r="E112" s="3">
        <v>92</v>
      </c>
      <c r="F112" s="3"/>
      <c r="G112" s="3" t="s">
        <v>10</v>
      </c>
      <c r="H112" s="3">
        <v>1100</v>
      </c>
      <c r="I112" s="3">
        <v>2</v>
      </c>
      <c r="J112" s="3">
        <f>I112*H112</f>
        <v>2200</v>
      </c>
      <c r="L112" s="3"/>
      <c r="N112" s="3" t="s">
        <v>11</v>
      </c>
      <c r="O112" s="21" t="str">
        <f>#VALUE!</f>
        <v>flexibele rand met transparante vaste bodem</v>
      </c>
      <c r="P112" s="7"/>
    </row>
    <row r="113" spans="1:16" ht="15">
      <c r="A113" s="17">
        <f>IF(L113="D","deksels in doos",IF(F113&gt;0,"OVAAL",""))</f>
      </c>
      <c r="B113" s="10" t="s">
        <v>135</v>
      </c>
      <c r="C113" s="3">
        <v>40</v>
      </c>
      <c r="D113" s="3" t="s">
        <v>9</v>
      </c>
      <c r="E113" s="3">
        <v>92</v>
      </c>
      <c r="F113" s="3"/>
      <c r="G113" s="3" t="s">
        <v>10</v>
      </c>
      <c r="H113" s="3">
        <v>550</v>
      </c>
      <c r="I113" s="3">
        <v>1</v>
      </c>
      <c r="J113" s="3">
        <f>I113*H113</f>
        <v>550</v>
      </c>
      <c r="L113" s="3"/>
      <c r="N113" s="3" t="s">
        <v>11</v>
      </c>
      <c r="O113" s="21" t="str">
        <f>#VALUE!</f>
        <v>flexibele rand met transparante vaste bodem</v>
      </c>
      <c r="P113" s="7"/>
    </row>
    <row r="114" spans="1:15" ht="15">
      <c r="A114" s="17">
        <f>IF(L114="D","deksels in doos",IF(F114&gt;0,"OVAAL",""))</f>
      </c>
      <c r="B114" s="10" t="s">
        <v>113</v>
      </c>
      <c r="C114" s="11">
        <v>40</v>
      </c>
      <c r="D114" s="3" t="s">
        <v>9</v>
      </c>
      <c r="E114" s="11">
        <v>130</v>
      </c>
      <c r="G114" s="11" t="s">
        <v>10</v>
      </c>
      <c r="H114" s="11">
        <v>416</v>
      </c>
      <c r="I114" s="11">
        <v>1</v>
      </c>
      <c r="J114" s="11">
        <f>I114*H114</f>
        <v>416</v>
      </c>
      <c r="N114" s="11" t="s">
        <v>11</v>
      </c>
      <c r="O114" s="21" t="str">
        <f>#VALUE!</f>
        <v>flexibele rand met transparante vaste bodem</v>
      </c>
    </row>
    <row r="115" spans="1:15" ht="15">
      <c r="A115" s="17">
        <f>IF(L115="D","deksels in doos",IF(F115&gt;0,"OVAAL",""))</f>
      </c>
      <c r="B115" s="10" t="s">
        <v>164</v>
      </c>
      <c r="C115" s="11">
        <v>40</v>
      </c>
      <c r="D115" s="3" t="s">
        <v>9</v>
      </c>
      <c r="E115" s="11">
        <v>130</v>
      </c>
      <c r="G115" s="11" t="s">
        <v>10</v>
      </c>
      <c r="H115" s="11">
        <v>750</v>
      </c>
      <c r="I115" s="11">
        <v>1</v>
      </c>
      <c r="J115" s="11">
        <f>I115*H115</f>
        <v>750</v>
      </c>
      <c r="N115" s="11" t="s">
        <v>11</v>
      </c>
      <c r="O115" s="21" t="str">
        <f>#VALUE!</f>
        <v>flexibele rand met transparante vaste bodem</v>
      </c>
    </row>
    <row r="116" spans="1:16" ht="15">
      <c r="A116" s="17">
        <f>IF(L116="D","deksels in doos",IF(F116&gt;0,"OVAAL",""))</f>
      </c>
      <c r="B116" s="10" t="s">
        <v>60</v>
      </c>
      <c r="C116" s="3">
        <v>40</v>
      </c>
      <c r="D116" s="3" t="s">
        <v>9</v>
      </c>
      <c r="E116" s="3">
        <v>148</v>
      </c>
      <c r="F116" s="3"/>
      <c r="G116" s="3" t="s">
        <v>10</v>
      </c>
      <c r="H116" s="3">
        <v>625</v>
      </c>
      <c r="I116" s="3">
        <v>1</v>
      </c>
      <c r="J116" s="3">
        <f>I116*H116</f>
        <v>625</v>
      </c>
      <c r="L116" s="3"/>
      <c r="N116" s="3" t="s">
        <v>11</v>
      </c>
      <c r="O116" s="21" t="str">
        <f>#VALUE!</f>
        <v>flexibele rand met transparante vaste bodem</v>
      </c>
      <c r="P116" s="7"/>
    </row>
    <row r="117" spans="1:16" ht="15">
      <c r="A117" s="17">
        <f>IF(L117="D","deksels in doos",IF(F117&gt;0,"OVAAL",""))</f>
      </c>
      <c r="B117" s="10" t="s">
        <v>14</v>
      </c>
      <c r="C117" s="3">
        <v>40</v>
      </c>
      <c r="D117" s="3" t="s">
        <v>9</v>
      </c>
      <c r="E117" s="3">
        <v>148</v>
      </c>
      <c r="F117" s="3"/>
      <c r="G117" s="3" t="s">
        <v>10</v>
      </c>
      <c r="H117" s="3">
        <v>227</v>
      </c>
      <c r="I117" s="3">
        <v>1</v>
      </c>
      <c r="J117" s="3">
        <f>I117*H117</f>
        <v>227</v>
      </c>
      <c r="L117" s="3"/>
      <c r="N117" s="3" t="s">
        <v>11</v>
      </c>
      <c r="O117" s="21" t="str">
        <f>#VALUE!</f>
        <v>flexibele rand met transparante vaste bodem</v>
      </c>
      <c r="P117" s="7"/>
    </row>
    <row r="118" spans="1:16" ht="15">
      <c r="A118" s="17">
        <f>IF(L118="D","deksels in doos",IF(F118&gt;0,"OVAAL",""))</f>
      </c>
      <c r="B118" s="10" t="s">
        <v>101</v>
      </c>
      <c r="C118" s="3">
        <v>40</v>
      </c>
      <c r="D118" s="3" t="s">
        <v>9</v>
      </c>
      <c r="E118" s="3">
        <v>150</v>
      </c>
      <c r="F118" s="3"/>
      <c r="G118" s="3" t="s">
        <v>10</v>
      </c>
      <c r="H118" s="3">
        <v>600</v>
      </c>
      <c r="I118" s="3">
        <v>1</v>
      </c>
      <c r="J118" s="4">
        <f>I118*H118</f>
        <v>600</v>
      </c>
      <c r="L118" s="4"/>
      <c r="N118" s="3" t="s">
        <v>11</v>
      </c>
      <c r="O118" s="21" t="str">
        <f>#VALUE!</f>
        <v>flexibele rand met transparante vaste bodem</v>
      </c>
      <c r="P118" s="7"/>
    </row>
    <row r="119" spans="1:16" ht="15">
      <c r="A119" s="17">
        <f>IF(L119="D","deksels in doos",IF(F119&gt;0,"OVAAL",""))</f>
      </c>
      <c r="B119" s="10" t="s">
        <v>102</v>
      </c>
      <c r="C119" s="3">
        <v>40</v>
      </c>
      <c r="D119" s="3" t="s">
        <v>9</v>
      </c>
      <c r="E119" s="3">
        <v>150</v>
      </c>
      <c r="F119" s="3"/>
      <c r="G119" s="3" t="s">
        <v>10</v>
      </c>
      <c r="H119" s="3">
        <v>558</v>
      </c>
      <c r="I119" s="3">
        <v>1</v>
      </c>
      <c r="J119" s="4">
        <f>I119*H119</f>
        <v>558</v>
      </c>
      <c r="L119" s="4"/>
      <c r="N119" s="3" t="s">
        <v>11</v>
      </c>
      <c r="O119" s="21" t="str">
        <f>#VALUE!</f>
        <v>flexibele rand met transparante vaste bodem</v>
      </c>
      <c r="P119" s="7"/>
    </row>
    <row r="120" spans="1:16" ht="15">
      <c r="A120" s="17">
        <f>IF(L120="D","deksels in doos",IF(F120&gt;0,"OVAAL",""))</f>
      </c>
      <c r="B120" s="10" t="s">
        <v>80</v>
      </c>
      <c r="C120" s="3">
        <v>40</v>
      </c>
      <c r="D120" s="3" t="s">
        <v>9</v>
      </c>
      <c r="E120" s="3">
        <v>156</v>
      </c>
      <c r="F120" s="3"/>
      <c r="G120" s="3" t="s">
        <v>10</v>
      </c>
      <c r="H120" s="3">
        <v>650</v>
      </c>
      <c r="I120" s="3">
        <v>1</v>
      </c>
      <c r="J120" s="4">
        <f>I120*H120</f>
        <v>650</v>
      </c>
      <c r="L120" s="4"/>
      <c r="N120" s="3" t="s">
        <v>11</v>
      </c>
      <c r="O120" s="21" t="str">
        <f>#VALUE!</f>
        <v>flexibele rand met transparante vaste bodem</v>
      </c>
      <c r="P120" s="7"/>
    </row>
    <row r="121" spans="1:16" ht="15">
      <c r="A121" s="17">
        <f>IF(L121="D","deksels in doos",IF(F121&gt;0,"OVAAL",""))</f>
      </c>
      <c r="B121" s="10" t="s">
        <v>80</v>
      </c>
      <c r="C121" s="3">
        <v>40</v>
      </c>
      <c r="D121" s="3" t="s">
        <v>9</v>
      </c>
      <c r="E121" s="3">
        <v>156</v>
      </c>
      <c r="F121" s="3"/>
      <c r="G121" s="3" t="s">
        <v>10</v>
      </c>
      <c r="H121" s="3">
        <v>600</v>
      </c>
      <c r="I121" s="3">
        <v>1</v>
      </c>
      <c r="J121" s="4">
        <f>I121*H121</f>
        <v>600</v>
      </c>
      <c r="L121" s="4"/>
      <c r="N121" s="3" t="s">
        <v>11</v>
      </c>
      <c r="O121" s="21" t="str">
        <f>#VALUE!</f>
        <v>flexibele rand met transparante vaste bodem</v>
      </c>
      <c r="P121" s="7"/>
    </row>
    <row r="122" spans="1:16" ht="15">
      <c r="A122" s="17">
        <f>IF(L122="D","deksels in doos",IF(F122&gt;0,"OVAAL",""))</f>
      </c>
      <c r="B122" s="10" t="s">
        <v>57</v>
      </c>
      <c r="C122" s="3">
        <v>40</v>
      </c>
      <c r="D122" s="3" t="s">
        <v>9</v>
      </c>
      <c r="E122" s="3">
        <v>158</v>
      </c>
      <c r="F122" s="3"/>
      <c r="G122" s="3" t="s">
        <v>10</v>
      </c>
      <c r="H122" s="3">
        <v>625</v>
      </c>
      <c r="I122" s="3">
        <v>1</v>
      </c>
      <c r="J122" s="4">
        <f>I122*H122</f>
        <v>625</v>
      </c>
      <c r="L122" s="4"/>
      <c r="N122" s="3" t="s">
        <v>11</v>
      </c>
      <c r="O122" s="21" t="str">
        <f>#VALUE!</f>
        <v>flexibele rand met transparante vaste bodem</v>
      </c>
      <c r="P122" s="7"/>
    </row>
    <row r="123" spans="1:16" ht="15">
      <c r="A123" s="17">
        <f>IF(L123="D","deksels in doos",IF(F123&gt;0,"OVAAL",""))</f>
      </c>
      <c r="B123" s="10" t="s">
        <v>38</v>
      </c>
      <c r="C123" s="11">
        <v>40</v>
      </c>
      <c r="D123" s="3" t="s">
        <v>9</v>
      </c>
      <c r="E123" s="11">
        <v>158</v>
      </c>
      <c r="G123" s="11" t="s">
        <v>10</v>
      </c>
      <c r="H123" s="11">
        <v>600</v>
      </c>
      <c r="I123" s="11">
        <v>2</v>
      </c>
      <c r="J123" s="11">
        <f>I123*H123</f>
        <v>1200</v>
      </c>
      <c r="N123" s="11" t="s">
        <v>11</v>
      </c>
      <c r="O123" s="21" t="str">
        <f>#VALUE!</f>
        <v>flexibele rand met transparante vaste bodem</v>
      </c>
      <c r="P123" s="7"/>
    </row>
    <row r="124" spans="1:16" ht="15">
      <c r="A124" s="17">
        <f>IF(L124="D","deksels in doos",IF(F124&gt;0,"OVAAL",""))</f>
      </c>
      <c r="B124" s="10" t="s">
        <v>137</v>
      </c>
      <c r="C124" s="11">
        <v>40</v>
      </c>
      <c r="D124" s="3" t="s">
        <v>9</v>
      </c>
      <c r="E124" s="11">
        <v>158</v>
      </c>
      <c r="G124" s="11" t="s">
        <v>10</v>
      </c>
      <c r="H124" s="11">
        <v>600</v>
      </c>
      <c r="I124" s="11">
        <v>3</v>
      </c>
      <c r="J124" s="11">
        <f>I124*H124</f>
        <v>1800</v>
      </c>
      <c r="N124" s="11" t="s">
        <v>11</v>
      </c>
      <c r="O124" s="21" t="str">
        <f>#VALUE!</f>
        <v>flexibele rand met transparante vaste bodem</v>
      </c>
      <c r="P124" s="7"/>
    </row>
    <row r="125" spans="1:16" ht="15">
      <c r="A125" s="17">
        <f>IF(L125="D","deksels in doos",IF(F125&gt;0,"OVAAL",""))</f>
      </c>
      <c r="B125" s="10" t="s">
        <v>118</v>
      </c>
      <c r="C125" s="11">
        <v>40</v>
      </c>
      <c r="D125" s="3" t="s">
        <v>9</v>
      </c>
      <c r="E125" s="11">
        <v>158</v>
      </c>
      <c r="G125" s="11" t="s">
        <v>10</v>
      </c>
      <c r="H125" s="11">
        <v>600</v>
      </c>
      <c r="I125" s="11">
        <v>3</v>
      </c>
      <c r="J125" s="11">
        <f>I125*H125</f>
        <v>1800</v>
      </c>
      <c r="N125" s="11" t="s">
        <v>11</v>
      </c>
      <c r="O125" s="21" t="str">
        <f>#VALUE!</f>
        <v>flexibele rand met transparante vaste bodem</v>
      </c>
      <c r="P125" s="7"/>
    </row>
    <row r="126" spans="1:16" ht="15">
      <c r="A126" s="17">
        <f>IF(L126="D","deksels in doos",IF(F126&gt;0,"OVAAL",""))</f>
      </c>
      <c r="B126" s="10" t="s">
        <v>103</v>
      </c>
      <c r="C126" s="3">
        <v>40</v>
      </c>
      <c r="D126" s="3" t="s">
        <v>9</v>
      </c>
      <c r="E126" s="3">
        <v>158</v>
      </c>
      <c r="F126" s="3"/>
      <c r="G126" s="3" t="s">
        <v>10</v>
      </c>
      <c r="H126" s="3">
        <v>625</v>
      </c>
      <c r="I126" s="3">
        <v>2</v>
      </c>
      <c r="J126" s="4">
        <f>I126*H126</f>
        <v>1250</v>
      </c>
      <c r="L126" s="4"/>
      <c r="N126" s="3" t="s">
        <v>11</v>
      </c>
      <c r="O126" s="21" t="str">
        <f>#VALUE!</f>
        <v>flexibele rand met transparante vaste bodem</v>
      </c>
      <c r="P126" s="7"/>
    </row>
    <row r="127" spans="1:16" ht="15">
      <c r="A127" s="17">
        <f>IF(L127="D","deksels in doos",IF(F127&gt;0,"OVAAL",""))</f>
      </c>
      <c r="B127" s="10" t="s">
        <v>55</v>
      </c>
      <c r="C127" s="3">
        <v>40</v>
      </c>
      <c r="D127" s="3" t="s">
        <v>9</v>
      </c>
      <c r="E127" s="3">
        <v>158</v>
      </c>
      <c r="G127" s="3" t="s">
        <v>10</v>
      </c>
      <c r="H127" s="3">
        <v>625</v>
      </c>
      <c r="I127" s="3">
        <v>3</v>
      </c>
      <c r="J127" s="3">
        <f>I127*H127</f>
        <v>1875</v>
      </c>
      <c r="N127" s="3" t="s">
        <v>11</v>
      </c>
      <c r="O127" s="21" t="str">
        <f>#VALUE!</f>
        <v>flexibele rand met transparante vaste bodem</v>
      </c>
      <c r="P127" s="7"/>
    </row>
    <row r="128" spans="1:16" ht="15">
      <c r="A128" s="17">
        <f>IF(L128="D","deksels in doos",IF(F128&gt;0,"OVAAL",""))</f>
      </c>
      <c r="B128" s="10" t="s">
        <v>191</v>
      </c>
      <c r="C128" s="11">
        <v>40</v>
      </c>
      <c r="D128" s="3" t="s">
        <v>9</v>
      </c>
      <c r="E128" s="11">
        <v>158</v>
      </c>
      <c r="G128" s="11" t="s">
        <v>10</v>
      </c>
      <c r="H128" s="11">
        <v>600</v>
      </c>
      <c r="I128" s="11">
        <v>2</v>
      </c>
      <c r="J128" s="11">
        <f>I128*H128</f>
        <v>1200</v>
      </c>
      <c r="N128" s="11" t="s">
        <v>11</v>
      </c>
      <c r="O128" s="21" t="str">
        <f>#VALUE!</f>
        <v>flexibele rand met transparante vaste bodem</v>
      </c>
      <c r="P128" s="7"/>
    </row>
    <row r="129" spans="1:16" ht="15">
      <c r="A129" s="17">
        <f>IF(L129="D","deksels in doos",IF(F129&gt;0,"OVAAL",""))</f>
      </c>
      <c r="B129" s="10" t="s">
        <v>22</v>
      </c>
      <c r="C129" s="3">
        <v>40</v>
      </c>
      <c r="D129" s="3" t="s">
        <v>9</v>
      </c>
      <c r="E129" s="3">
        <v>158</v>
      </c>
      <c r="F129" s="3"/>
      <c r="G129" s="3" t="s">
        <v>10</v>
      </c>
      <c r="H129" s="3">
        <v>220</v>
      </c>
      <c r="I129" s="3">
        <v>1</v>
      </c>
      <c r="J129" s="4">
        <f>I129*H129</f>
        <v>220</v>
      </c>
      <c r="L129" s="4"/>
      <c r="N129" s="3" t="s">
        <v>11</v>
      </c>
      <c r="O129" s="21" t="str">
        <f>#VALUE!</f>
        <v>flexibele rand met transparante vaste bodem</v>
      </c>
      <c r="P129" s="7"/>
    </row>
    <row r="130" spans="1:16" ht="15">
      <c r="A130" s="17">
        <f>IF(L130="D","deksels in doos",IF(F130&gt;0,"OVAAL",""))</f>
      </c>
      <c r="B130" s="10" t="s">
        <v>104</v>
      </c>
      <c r="C130" s="3">
        <v>40</v>
      </c>
      <c r="D130" s="3" t="s">
        <v>9</v>
      </c>
      <c r="E130" s="3">
        <v>160</v>
      </c>
      <c r="F130" s="3"/>
      <c r="G130" s="3" t="s">
        <v>10</v>
      </c>
      <c r="H130" s="3">
        <v>440</v>
      </c>
      <c r="I130" s="3">
        <v>1</v>
      </c>
      <c r="J130" s="4">
        <f>I130*H130</f>
        <v>440</v>
      </c>
      <c r="L130" s="4"/>
      <c r="N130" s="3" t="s">
        <v>11</v>
      </c>
      <c r="O130" s="21" t="str">
        <f>#VALUE!</f>
        <v>flexibele rand met transparante vaste bodem</v>
      </c>
      <c r="P130" s="7"/>
    </row>
    <row r="131" spans="1:16" ht="15">
      <c r="A131" s="17">
        <f>IF(L131="D","deksels in doos",IF(F131&gt;0,"OVAAL",""))</f>
      </c>
      <c r="B131" s="10" t="s">
        <v>105</v>
      </c>
      <c r="C131" s="3">
        <v>40</v>
      </c>
      <c r="D131" s="3" t="s">
        <v>9</v>
      </c>
      <c r="E131" s="3">
        <v>160</v>
      </c>
      <c r="F131" s="3"/>
      <c r="G131" s="3" t="s">
        <v>10</v>
      </c>
      <c r="H131" s="3">
        <v>625</v>
      </c>
      <c r="I131" s="3">
        <v>1</v>
      </c>
      <c r="J131" s="4">
        <f>I131*H131</f>
        <v>625</v>
      </c>
      <c r="L131" s="4"/>
      <c r="N131" s="3" t="s">
        <v>11</v>
      </c>
      <c r="O131" s="21" t="str">
        <f>#VALUE!</f>
        <v>flexibele rand met transparante vaste bodem</v>
      </c>
      <c r="P131" s="7"/>
    </row>
    <row r="132" spans="1:16" ht="15">
      <c r="A132" s="17">
        <f>IF(L132="D","deksels in doos",IF(F132&gt;0,"OVAAL",""))</f>
      </c>
      <c r="B132" s="9" t="s">
        <v>74</v>
      </c>
      <c r="C132" s="2">
        <v>40</v>
      </c>
      <c r="D132" s="3" t="s">
        <v>9</v>
      </c>
      <c r="E132" s="2">
        <v>162</v>
      </c>
      <c r="F132" s="1"/>
      <c r="G132" s="1" t="s">
        <v>10</v>
      </c>
      <c r="H132" s="4">
        <v>550</v>
      </c>
      <c r="I132" s="4">
        <v>4</v>
      </c>
      <c r="J132" s="4">
        <f>I132*H132</f>
        <v>2200</v>
      </c>
      <c r="L132" s="4"/>
      <c r="N132" s="1" t="s">
        <v>11</v>
      </c>
      <c r="O132" s="21" t="str">
        <f>#VALUE!</f>
        <v>flexibele rand met transparante vaste bodem</v>
      </c>
      <c r="P132" s="7"/>
    </row>
    <row r="133" spans="1:16" ht="15">
      <c r="A133" s="17">
        <f>IF(L133="D","deksels in doos",IF(F133&gt;0,"OVAAL",""))</f>
      </c>
      <c r="B133" s="9" t="s">
        <v>107</v>
      </c>
      <c r="C133" s="2">
        <v>40</v>
      </c>
      <c r="D133" s="3" t="s">
        <v>9</v>
      </c>
      <c r="E133" s="2">
        <v>300</v>
      </c>
      <c r="F133" s="1"/>
      <c r="G133" s="1" t="s">
        <v>10</v>
      </c>
      <c r="H133" s="4">
        <v>275</v>
      </c>
      <c r="I133" s="4">
        <v>2</v>
      </c>
      <c r="J133" s="4">
        <f>I133*H133</f>
        <v>550</v>
      </c>
      <c r="L133" s="4"/>
      <c r="N133" s="1" t="s">
        <v>11</v>
      </c>
      <c r="O133" s="21" t="str">
        <f>#VALUE!</f>
        <v>flexibele rand met transparante vaste bodem</v>
      </c>
      <c r="P133" s="7"/>
    </row>
    <row r="134" spans="1:16" ht="15">
      <c r="A134" s="17">
        <f>IF(L134="D","deksels in doos",IF(F134&gt;0,"OVAAL",""))</f>
      </c>
      <c r="B134" s="9" t="s">
        <v>108</v>
      </c>
      <c r="C134" s="2">
        <v>40</v>
      </c>
      <c r="D134" s="3" t="s">
        <v>9</v>
      </c>
      <c r="E134" s="2">
        <v>300</v>
      </c>
      <c r="F134" s="1"/>
      <c r="G134" s="1" t="s">
        <v>10</v>
      </c>
      <c r="H134" s="4">
        <v>275</v>
      </c>
      <c r="I134" s="4">
        <v>4</v>
      </c>
      <c r="J134" s="4">
        <f>I134*H134</f>
        <v>1100</v>
      </c>
      <c r="L134" s="4"/>
      <c r="N134" s="1" t="s">
        <v>11</v>
      </c>
      <c r="O134" s="21" t="str">
        <f>#VALUE!</f>
        <v>flexibele rand met transparante vaste bodem</v>
      </c>
      <c r="P134" s="7"/>
    </row>
    <row r="135" spans="1:16" ht="15">
      <c r="A135" s="17">
        <f>IF(L135="D","deksels in doos",IF(F135&gt;0,"OVAAL",""))</f>
      </c>
      <c r="B135" s="9" t="s">
        <v>109</v>
      </c>
      <c r="C135" s="2">
        <v>40</v>
      </c>
      <c r="D135" s="3" t="s">
        <v>9</v>
      </c>
      <c r="E135" s="2">
        <v>300</v>
      </c>
      <c r="F135" s="1"/>
      <c r="G135" s="1" t="s">
        <v>10</v>
      </c>
      <c r="H135" s="4">
        <v>320</v>
      </c>
      <c r="I135" s="4">
        <v>4</v>
      </c>
      <c r="J135" s="4">
        <f>I135*H135</f>
        <v>1280</v>
      </c>
      <c r="L135" s="4"/>
      <c r="N135" s="1" t="s">
        <v>36</v>
      </c>
      <c r="O135" s="21" t="str">
        <f>#VALUE!</f>
        <v>flexibele rand met transparante vaste bodem</v>
      </c>
      <c r="P135" s="7"/>
    </row>
    <row r="136" spans="1:16" ht="15">
      <c r="A136" s="17">
        <f>IF(L136="D","deksels in doos",IF(F136&gt;0,"OVAAL",""))</f>
      </c>
      <c r="B136" s="10" t="s">
        <v>30</v>
      </c>
      <c r="C136" s="3">
        <v>40</v>
      </c>
      <c r="D136" s="3" t="s">
        <v>9</v>
      </c>
      <c r="E136" s="3">
        <v>300</v>
      </c>
      <c r="F136" s="3"/>
      <c r="G136" s="3" t="s">
        <v>10</v>
      </c>
      <c r="H136" s="3">
        <v>205</v>
      </c>
      <c r="I136" s="3">
        <v>1</v>
      </c>
      <c r="J136" s="4">
        <f>I136*H136</f>
        <v>205</v>
      </c>
      <c r="L136" s="4"/>
      <c r="N136" s="3" t="s">
        <v>11</v>
      </c>
      <c r="O136" s="21" t="str">
        <f>#VALUE!</f>
        <v>flexibele rand met transparante vaste bodem</v>
      </c>
      <c r="P136" s="7"/>
    </row>
    <row r="137" spans="1:16" ht="15">
      <c r="A137" s="17">
        <f>IF(L137="D","deksels in doos",IF(F137&gt;0,"OVAAL",""))</f>
      </c>
      <c r="B137" s="10" t="s">
        <v>21</v>
      </c>
      <c r="C137" s="3">
        <v>40</v>
      </c>
      <c r="D137" s="3" t="s">
        <v>9</v>
      </c>
      <c r="E137" s="3">
        <v>355</v>
      </c>
      <c r="F137" s="3"/>
      <c r="G137" s="1" t="s">
        <v>10</v>
      </c>
      <c r="H137" s="3">
        <v>50</v>
      </c>
      <c r="I137" s="3">
        <v>1</v>
      </c>
      <c r="J137" s="4">
        <f>I137*H137</f>
        <v>50</v>
      </c>
      <c r="L137" s="4"/>
      <c r="N137" s="1" t="s">
        <v>11</v>
      </c>
      <c r="O137" s="21" t="str">
        <f>#VALUE!</f>
        <v>flexibele rand met transparante vaste bodem</v>
      </c>
      <c r="P137" s="7"/>
    </row>
    <row r="138" spans="1:16" ht="15">
      <c r="A138" s="17">
        <f>IF(L138="D","deksels in doos",IF(F138&gt;0,"OVAAL",""))</f>
      </c>
      <c r="B138" s="10" t="s">
        <v>99</v>
      </c>
      <c r="C138" s="3">
        <v>40</v>
      </c>
      <c r="D138" s="3" t="s">
        <v>9</v>
      </c>
      <c r="E138" s="3">
        <v>355</v>
      </c>
      <c r="F138" s="3"/>
      <c r="G138" s="1" t="s">
        <v>10</v>
      </c>
      <c r="H138" s="3">
        <v>225</v>
      </c>
      <c r="I138" s="3">
        <v>1</v>
      </c>
      <c r="J138" s="4">
        <f>I138*H138</f>
        <v>225</v>
      </c>
      <c r="L138" s="4"/>
      <c r="N138" s="1" t="s">
        <v>11</v>
      </c>
      <c r="O138" s="21" t="str">
        <f>#VALUE!</f>
        <v>flexibele rand met transparante vaste bodem</v>
      </c>
      <c r="P138" s="7"/>
    </row>
    <row r="139" spans="1:16" ht="15">
      <c r="A139" s="17">
        <f>IF(L139="D","deksels in doos",IF(F139&gt;0,"OVAAL",""))</f>
      </c>
      <c r="B139" s="10" t="s">
        <v>110</v>
      </c>
      <c r="C139" s="3">
        <v>40</v>
      </c>
      <c r="D139" s="3" t="s">
        <v>9</v>
      </c>
      <c r="E139" s="3">
        <v>355</v>
      </c>
      <c r="F139" s="3"/>
      <c r="G139" s="1" t="s">
        <v>10</v>
      </c>
      <c r="H139" s="3">
        <v>225</v>
      </c>
      <c r="I139" s="3">
        <v>1</v>
      </c>
      <c r="J139" s="4">
        <f>I139*H139</f>
        <v>225</v>
      </c>
      <c r="L139" s="4"/>
      <c r="N139" s="1" t="s">
        <v>11</v>
      </c>
      <c r="O139" s="21" t="str">
        <f>#VALUE!</f>
        <v>flexibele rand met transparante vaste bodem</v>
      </c>
      <c r="P139" s="7"/>
    </row>
    <row r="140" spans="1:16" ht="15">
      <c r="A140" s="17">
        <f>IF(L140="D","deksels in doos",IF(F140&gt;0,"OVAAL",""))</f>
      </c>
      <c r="B140" s="10" t="s">
        <v>91</v>
      </c>
      <c r="C140" s="3">
        <v>40</v>
      </c>
      <c r="D140" s="3" t="s">
        <v>9</v>
      </c>
      <c r="E140" s="3">
        <v>500</v>
      </c>
      <c r="G140" s="3" t="s">
        <v>10</v>
      </c>
      <c r="H140" s="3">
        <v>270</v>
      </c>
      <c r="I140" s="3">
        <v>3</v>
      </c>
      <c r="J140" s="3">
        <f>I140*H140</f>
        <v>810</v>
      </c>
      <c r="N140" s="3" t="s">
        <v>36</v>
      </c>
      <c r="O140" s="21" t="str">
        <f>#VALUE!</f>
        <v>flexibele rand met transparante vaste bodem</v>
      </c>
      <c r="P140" s="7"/>
    </row>
    <row r="141" spans="1:15" ht="15">
      <c r="A141" s="17">
        <f>IF(L141="D","deksels in doos",IF(F141&gt;0,"OVAAL",""))</f>
      </c>
      <c r="B141" s="10" t="s">
        <v>27</v>
      </c>
      <c r="C141" s="11">
        <v>40</v>
      </c>
      <c r="D141" s="3" t="s">
        <v>9</v>
      </c>
      <c r="E141" s="11">
        <v>500</v>
      </c>
      <c r="G141" s="11" t="s">
        <v>10</v>
      </c>
      <c r="H141" s="11">
        <v>58</v>
      </c>
      <c r="I141" s="11">
        <v>1</v>
      </c>
      <c r="J141" s="11">
        <f>I141*H141</f>
        <v>58</v>
      </c>
      <c r="N141" s="11" t="s">
        <v>36</v>
      </c>
      <c r="O141" s="21" t="str">
        <f>#VALUE!</f>
        <v>flexibele rand met transparante vaste bodem</v>
      </c>
    </row>
    <row r="142" spans="1:15" ht="15">
      <c r="A142" s="17">
        <f>IF(L142="D","deksels in doos",IF(F142&gt;0,"OVAAL",""))</f>
      </c>
      <c r="B142" s="10" t="s">
        <v>77</v>
      </c>
      <c r="C142" s="11">
        <v>40</v>
      </c>
      <c r="D142" s="3" t="s">
        <v>9</v>
      </c>
      <c r="E142" s="11">
        <v>725</v>
      </c>
      <c r="G142" s="11" t="s">
        <v>10</v>
      </c>
      <c r="H142" s="11">
        <v>52</v>
      </c>
      <c r="I142" s="11">
        <v>1</v>
      </c>
      <c r="J142" s="11">
        <f>I142*H142</f>
        <v>52</v>
      </c>
      <c r="N142" s="11" t="s">
        <v>36</v>
      </c>
      <c r="O142" s="21" t="str">
        <f>#VALUE!</f>
        <v>flexibele rand met transparante vaste bodem</v>
      </c>
    </row>
    <row r="143" spans="1:15" ht="15">
      <c r="A143" s="17">
        <f>IF(L143="D","deksels in doos",IF(F143&gt;0,"OVAAL",""))</f>
      </c>
      <c r="B143" s="10" t="s">
        <v>187</v>
      </c>
      <c r="C143" s="11">
        <v>40</v>
      </c>
      <c r="D143" s="3" t="s">
        <v>9</v>
      </c>
      <c r="E143" s="11">
        <v>725</v>
      </c>
      <c r="G143" s="11" t="s">
        <v>10</v>
      </c>
      <c r="H143" s="11">
        <v>228</v>
      </c>
      <c r="I143" s="11">
        <v>1</v>
      </c>
      <c r="J143" s="11">
        <f>I143*H143</f>
        <v>228</v>
      </c>
      <c r="N143" s="11" t="s">
        <v>36</v>
      </c>
      <c r="O143" s="21" t="str">
        <f>#VALUE!</f>
        <v>flexibele rand met transparante vaste bodem</v>
      </c>
    </row>
    <row r="144" spans="1:16" ht="15">
      <c r="A144" s="17">
        <f>IF(L144="D","deksels in doos",IF(F144&gt;0,"OVAAL",""))</f>
      </c>
      <c r="B144" s="9" t="s">
        <v>38</v>
      </c>
      <c r="C144" s="2">
        <v>45</v>
      </c>
      <c r="D144" s="3" t="s">
        <v>9</v>
      </c>
      <c r="E144" s="2">
        <v>30</v>
      </c>
      <c r="F144" s="1"/>
      <c r="G144" s="1" t="s">
        <v>10</v>
      </c>
      <c r="H144" s="4">
        <v>3000</v>
      </c>
      <c r="I144" s="4">
        <v>3</v>
      </c>
      <c r="J144" s="4">
        <f>I144*H144</f>
        <v>9000</v>
      </c>
      <c r="L144" s="4"/>
      <c r="N144" s="1" t="s">
        <v>11</v>
      </c>
      <c r="O144" s="21" t="str">
        <f>#VALUE!</f>
        <v>flexibele rand met transparante vaste bodem</v>
      </c>
      <c r="P144" s="7"/>
    </row>
    <row r="145" spans="1:16" ht="15">
      <c r="A145" s="17">
        <f>IF(L145="D","deksels in doos",IF(F145&gt;0,"OVAAL",""))</f>
      </c>
      <c r="B145" s="9" t="s">
        <v>48</v>
      </c>
      <c r="C145" s="2">
        <v>45</v>
      </c>
      <c r="D145" s="3" t="s">
        <v>9</v>
      </c>
      <c r="E145" s="2">
        <v>30</v>
      </c>
      <c r="F145" s="1"/>
      <c r="G145" s="1" t="s">
        <v>10</v>
      </c>
      <c r="H145" s="4">
        <v>680</v>
      </c>
      <c r="I145" s="4">
        <v>1</v>
      </c>
      <c r="J145" s="4">
        <f>I145*H145</f>
        <v>680</v>
      </c>
      <c r="L145" s="4"/>
      <c r="N145" s="1" t="s">
        <v>11</v>
      </c>
      <c r="O145" s="21" t="str">
        <f>#VALUE!</f>
        <v>flexibele rand met transparante vaste bodem</v>
      </c>
      <c r="P145" s="7"/>
    </row>
    <row r="146" spans="1:16" ht="15">
      <c r="A146" s="17">
        <f>IF(L146="D","deksels in doos",IF(F146&gt;0,"OVAAL",""))</f>
      </c>
      <c r="B146" s="9" t="s">
        <v>15</v>
      </c>
      <c r="C146" s="2">
        <v>45</v>
      </c>
      <c r="D146" s="3" t="s">
        <v>9</v>
      </c>
      <c r="E146" s="2">
        <v>40</v>
      </c>
      <c r="F146" s="1"/>
      <c r="G146" s="1" t="s">
        <v>10</v>
      </c>
      <c r="H146" s="4">
        <v>1715</v>
      </c>
      <c r="I146" s="4">
        <v>1</v>
      </c>
      <c r="J146" s="4">
        <f>I146*H146</f>
        <v>1715</v>
      </c>
      <c r="L146" s="4"/>
      <c r="N146" s="1" t="s">
        <v>11</v>
      </c>
      <c r="O146" s="21" t="str">
        <f>#VALUE!</f>
        <v>flexibele rand met transparante vaste bodem</v>
      </c>
      <c r="P146" s="7"/>
    </row>
    <row r="147" spans="1:16" ht="15">
      <c r="A147" s="17">
        <f>IF(L147="D","deksels in doos",IF(F147&gt;0,"OVAAL",""))</f>
      </c>
      <c r="B147" s="9" t="s">
        <v>112</v>
      </c>
      <c r="C147" s="2">
        <v>45</v>
      </c>
      <c r="D147" s="3" t="s">
        <v>9</v>
      </c>
      <c r="E147" s="2">
        <v>45</v>
      </c>
      <c r="F147" s="1"/>
      <c r="G147" s="1" t="s">
        <v>67</v>
      </c>
      <c r="H147" s="4">
        <v>2200</v>
      </c>
      <c r="I147" s="4">
        <v>1</v>
      </c>
      <c r="J147" s="4">
        <f>I147*H147</f>
        <v>2200</v>
      </c>
      <c r="L147" s="4"/>
      <c r="N147" s="1" t="s">
        <v>11</v>
      </c>
      <c r="O147" s="21" t="str">
        <f>#VALUE!</f>
        <v>flexibele rand, optie met transparante vast bodem</v>
      </c>
      <c r="P147" s="7"/>
    </row>
    <row r="148" spans="1:16" ht="15">
      <c r="A148" s="17">
        <f>IF(L148="D","deksels in doos",IF(F148&gt;0,"OVAAL",""))</f>
      </c>
      <c r="B148" s="10" t="s">
        <v>50</v>
      </c>
      <c r="C148" s="3">
        <v>45</v>
      </c>
      <c r="D148" s="3" t="s">
        <v>9</v>
      </c>
      <c r="E148" s="3">
        <v>60</v>
      </c>
      <c r="F148" s="3"/>
      <c r="G148" s="3" t="s">
        <v>10</v>
      </c>
      <c r="H148" s="3">
        <v>375</v>
      </c>
      <c r="I148" s="3">
        <v>1</v>
      </c>
      <c r="J148" s="4">
        <f>I148*H148</f>
        <v>375</v>
      </c>
      <c r="L148" s="4"/>
      <c r="N148" s="3" t="s">
        <v>11</v>
      </c>
      <c r="O148" s="21" t="str">
        <f>#VALUE!</f>
        <v>flexibele rand met transparante vaste bodem</v>
      </c>
      <c r="P148" s="7"/>
    </row>
    <row r="149" spans="1:16" ht="15">
      <c r="A149" s="17">
        <f>IF(L149="D","deksels in doos",IF(F149&gt;0,"OVAAL",""))</f>
      </c>
      <c r="B149" s="9" t="s">
        <v>92</v>
      </c>
      <c r="C149" s="2">
        <v>45</v>
      </c>
      <c r="D149" s="3" t="s">
        <v>9</v>
      </c>
      <c r="E149" s="2">
        <v>60</v>
      </c>
      <c r="F149" s="1"/>
      <c r="G149" s="1" t="s">
        <v>10</v>
      </c>
      <c r="H149" s="4">
        <v>1400</v>
      </c>
      <c r="I149" s="4">
        <v>1</v>
      </c>
      <c r="J149" s="4">
        <f>I149*H149</f>
        <v>1400</v>
      </c>
      <c r="L149" s="4"/>
      <c r="N149" s="1" t="s">
        <v>11</v>
      </c>
      <c r="O149" s="21" t="str">
        <f>#VALUE!</f>
        <v>flexibele rand met transparante vaste bodem</v>
      </c>
      <c r="P149" s="7"/>
    </row>
    <row r="150" spans="1:16" ht="15">
      <c r="A150" s="17">
        <f>IF(L150="D","deksels in doos",IF(F150&gt;0,"OVAAL",""))</f>
      </c>
      <c r="B150" s="10" t="s">
        <v>66</v>
      </c>
      <c r="C150" s="3">
        <v>45</v>
      </c>
      <c r="D150" s="3" t="s">
        <v>9</v>
      </c>
      <c r="E150" s="3">
        <v>70</v>
      </c>
      <c r="F150" s="3"/>
      <c r="G150" s="3" t="s">
        <v>10</v>
      </c>
      <c r="H150" s="3">
        <v>46</v>
      </c>
      <c r="I150" s="3">
        <v>1</v>
      </c>
      <c r="J150" s="4">
        <f>I150*H150</f>
        <v>46</v>
      </c>
      <c r="L150" s="4"/>
      <c r="N150" s="1" t="s">
        <v>11</v>
      </c>
      <c r="O150" s="21" t="str">
        <f>#VALUE!</f>
        <v>flexibele rand met transparante vaste bodem</v>
      </c>
      <c r="P150" s="7"/>
    </row>
    <row r="151" spans="1:16" ht="15">
      <c r="A151" s="17">
        <f>IF(L151="D","deksels in doos",IF(F151&gt;0,"OVAAL",""))</f>
      </c>
      <c r="B151" s="9" t="s">
        <v>15</v>
      </c>
      <c r="C151" s="2">
        <v>45</v>
      </c>
      <c r="D151" s="3" t="s">
        <v>9</v>
      </c>
      <c r="E151" s="2">
        <v>80</v>
      </c>
      <c r="F151" s="1"/>
      <c r="G151" s="1" t="s">
        <v>10</v>
      </c>
      <c r="H151" s="4">
        <v>945</v>
      </c>
      <c r="I151" s="4">
        <v>1</v>
      </c>
      <c r="J151" s="4">
        <f>I151*H151</f>
        <v>945</v>
      </c>
      <c r="L151" s="4"/>
      <c r="N151" s="1" t="s">
        <v>11</v>
      </c>
      <c r="O151" s="21" t="str">
        <f>#VALUE!</f>
        <v>flexibele rand met transparante vaste bodem</v>
      </c>
      <c r="P151" s="7"/>
    </row>
    <row r="152" spans="1:16" ht="15">
      <c r="A152" s="17">
        <f>IF(L152="D","deksels in doos",IF(F152&gt;0,"OVAAL",""))</f>
      </c>
      <c r="B152" s="9" t="s">
        <v>81</v>
      </c>
      <c r="C152" s="2">
        <v>45</v>
      </c>
      <c r="D152" s="3" t="s">
        <v>9</v>
      </c>
      <c r="E152" s="2">
        <v>86</v>
      </c>
      <c r="F152" s="3"/>
      <c r="G152" s="1" t="s">
        <v>10</v>
      </c>
      <c r="H152" s="4">
        <v>464</v>
      </c>
      <c r="I152" s="4">
        <v>1</v>
      </c>
      <c r="J152" s="4">
        <f>I152*H152</f>
        <v>464</v>
      </c>
      <c r="L152" s="4"/>
      <c r="N152" s="1" t="s">
        <v>11</v>
      </c>
      <c r="O152" s="21" t="str">
        <f>#VALUE!</f>
        <v>flexibele rand met transparante vaste bodem</v>
      </c>
      <c r="P152" s="7"/>
    </row>
    <row r="153" spans="1:16" ht="15">
      <c r="A153" s="17">
        <f>IF(L153="D","deksels in doos",IF(F153&gt;0,"OVAAL",""))</f>
      </c>
      <c r="B153" s="9" t="s">
        <v>81</v>
      </c>
      <c r="C153" s="2">
        <v>45</v>
      </c>
      <c r="D153" s="3" t="s">
        <v>9</v>
      </c>
      <c r="E153" s="2">
        <v>86</v>
      </c>
      <c r="F153" s="3"/>
      <c r="G153" s="1" t="s">
        <v>10</v>
      </c>
      <c r="H153" s="4">
        <v>1000</v>
      </c>
      <c r="I153" s="4">
        <v>1</v>
      </c>
      <c r="J153" s="4">
        <f>I153*H153</f>
        <v>1000</v>
      </c>
      <c r="L153" s="4"/>
      <c r="N153" s="1" t="s">
        <v>11</v>
      </c>
      <c r="O153" s="21" t="str">
        <f>#VALUE!</f>
        <v>flexibele rand met transparante vaste bodem</v>
      </c>
      <c r="P153" s="7"/>
    </row>
    <row r="154" spans="1:16" ht="15">
      <c r="A154" s="17">
        <f>IF(L154="D","deksels in doos",IF(F154&gt;0,"OVAAL",""))</f>
      </c>
      <c r="B154" s="9" t="s">
        <v>113</v>
      </c>
      <c r="C154" s="2">
        <v>45</v>
      </c>
      <c r="D154" s="3" t="s">
        <v>9</v>
      </c>
      <c r="E154" s="2">
        <v>90</v>
      </c>
      <c r="F154" s="1"/>
      <c r="G154" s="1" t="s">
        <v>10</v>
      </c>
      <c r="H154" s="4">
        <v>187</v>
      </c>
      <c r="I154" s="4">
        <v>1</v>
      </c>
      <c r="J154" s="4">
        <f>I154*H154</f>
        <v>187</v>
      </c>
      <c r="L154" s="4"/>
      <c r="N154" s="1" t="s">
        <v>11</v>
      </c>
      <c r="O154" s="21" t="str">
        <f>#VALUE!</f>
        <v>flexibele rand met transparante vaste bodem</v>
      </c>
      <c r="P154" s="7"/>
    </row>
    <row r="155" spans="1:16" ht="15">
      <c r="A155" s="17">
        <f>IF(L155="D","deksels in doos",IF(F155&gt;0,"OVAAL",""))</f>
      </c>
      <c r="B155" s="9" t="s">
        <v>114</v>
      </c>
      <c r="C155" s="2">
        <v>45</v>
      </c>
      <c r="D155" s="3" t="s">
        <v>9</v>
      </c>
      <c r="E155" s="2">
        <v>90</v>
      </c>
      <c r="F155" s="1"/>
      <c r="G155" s="1" t="s">
        <v>10</v>
      </c>
      <c r="H155" s="4">
        <v>900</v>
      </c>
      <c r="I155" s="4">
        <v>2</v>
      </c>
      <c r="J155" s="4">
        <f>I155*H155</f>
        <v>1800</v>
      </c>
      <c r="L155" s="4"/>
      <c r="N155" s="1" t="s">
        <v>11</v>
      </c>
      <c r="O155" s="21" t="str">
        <f>#VALUE!</f>
        <v>flexibele rand met transparante vaste bodem</v>
      </c>
      <c r="P155" s="7"/>
    </row>
    <row r="156" spans="1:16" ht="15">
      <c r="A156" s="17">
        <f>IF(L156="D","deksels in doos",IF(F156&gt;0,"OVAAL",""))</f>
      </c>
      <c r="B156" s="9" t="s">
        <v>69</v>
      </c>
      <c r="C156" s="2">
        <v>45</v>
      </c>
      <c r="D156" s="3" t="s">
        <v>9</v>
      </c>
      <c r="E156" s="2">
        <v>90</v>
      </c>
      <c r="F156" s="1"/>
      <c r="G156" s="1" t="s">
        <v>10</v>
      </c>
      <c r="H156" s="4">
        <v>900</v>
      </c>
      <c r="I156" s="4">
        <v>1</v>
      </c>
      <c r="J156" s="4">
        <f>I156*H156</f>
        <v>900</v>
      </c>
      <c r="L156" s="4"/>
      <c r="N156" s="1" t="s">
        <v>11</v>
      </c>
      <c r="O156" s="21" t="str">
        <f>#VALUE!</f>
        <v>flexibele rand met transparante vaste bodem</v>
      </c>
      <c r="P156" s="7"/>
    </row>
    <row r="157" spans="1:16" ht="15">
      <c r="A157" s="17">
        <f>IF(L157="D","deksels in doos",IF(F157&gt;0,"OVAAL",""))</f>
      </c>
      <c r="B157" s="9" t="s">
        <v>47</v>
      </c>
      <c r="C157" s="2">
        <v>45</v>
      </c>
      <c r="D157" s="3" t="s">
        <v>9</v>
      </c>
      <c r="E157" s="2">
        <v>90</v>
      </c>
      <c r="F157" s="1"/>
      <c r="G157" s="1" t="s">
        <v>10</v>
      </c>
      <c r="H157" s="4">
        <v>900</v>
      </c>
      <c r="I157" s="4">
        <v>2</v>
      </c>
      <c r="J157" s="4">
        <f>I157*H157</f>
        <v>1800</v>
      </c>
      <c r="L157" s="4"/>
      <c r="N157" s="1" t="s">
        <v>11</v>
      </c>
      <c r="O157" s="21" t="str">
        <f>#VALUE!</f>
        <v>flexibele rand met transparante vaste bodem</v>
      </c>
      <c r="P157" s="7"/>
    </row>
    <row r="158" spans="1:16" ht="15">
      <c r="A158" s="17">
        <f>IF(L158="D","deksels in doos",IF(F158&gt;0,"OVAAL",""))</f>
      </c>
      <c r="B158" s="10" t="s">
        <v>116</v>
      </c>
      <c r="C158" s="3">
        <v>45</v>
      </c>
      <c r="D158" s="3" t="s">
        <v>9</v>
      </c>
      <c r="E158" s="3">
        <v>128</v>
      </c>
      <c r="F158" s="3"/>
      <c r="G158" s="3" t="s">
        <v>10</v>
      </c>
      <c r="H158" s="3">
        <v>625</v>
      </c>
      <c r="I158" s="3">
        <v>3</v>
      </c>
      <c r="J158" s="4">
        <f>I158*H158</f>
        <v>1875</v>
      </c>
      <c r="L158" s="4"/>
      <c r="N158" s="3" t="s">
        <v>11</v>
      </c>
      <c r="O158" s="21" t="str">
        <f>#VALUE!</f>
        <v>flexibele rand met transparante vaste bodem</v>
      </c>
      <c r="P158" s="7"/>
    </row>
    <row r="159" spans="1:16" ht="15">
      <c r="A159" s="17">
        <f>IF(L159="D","deksels in doos",IF(F159&gt;0,"OVAAL",""))</f>
      </c>
      <c r="B159" s="9" t="s">
        <v>37</v>
      </c>
      <c r="C159" s="2">
        <v>45</v>
      </c>
      <c r="D159" s="3" t="s">
        <v>9</v>
      </c>
      <c r="E159" s="2">
        <v>150</v>
      </c>
      <c r="F159" s="1"/>
      <c r="G159" s="1" t="s">
        <v>117</v>
      </c>
      <c r="H159" s="4">
        <v>253</v>
      </c>
      <c r="I159" s="4">
        <v>1</v>
      </c>
      <c r="J159" s="4">
        <f>I159*H159</f>
        <v>253</v>
      </c>
      <c r="L159" s="4"/>
      <c r="N159" s="1" t="s">
        <v>11</v>
      </c>
      <c r="O159" s="21" t="str">
        <f>#VALUE!</f>
        <v>stevige rand met goudkleurige bodem</v>
      </c>
      <c r="P159" s="7"/>
    </row>
    <row r="160" spans="1:16" ht="15">
      <c r="A160" s="17">
        <f>IF(L160="D","deksels in doos",IF(F160&gt;0,"OVAAL",""))</f>
      </c>
      <c r="B160" s="10" t="s">
        <v>125</v>
      </c>
      <c r="C160" s="3">
        <v>45</v>
      </c>
      <c r="D160" s="3" t="s">
        <v>9</v>
      </c>
      <c r="E160" s="3">
        <v>154</v>
      </c>
      <c r="G160" s="3" t="s">
        <v>10</v>
      </c>
      <c r="H160" s="3">
        <v>500</v>
      </c>
      <c r="I160" s="3">
        <v>1</v>
      </c>
      <c r="J160" s="3">
        <f>I160*H160</f>
        <v>500</v>
      </c>
      <c r="N160" s="3" t="s">
        <v>11</v>
      </c>
      <c r="O160" s="21" t="str">
        <f>#VALUE!</f>
        <v>flexibele rand met transparante vaste bodem</v>
      </c>
      <c r="P160" s="7"/>
    </row>
    <row r="161" spans="1:16" ht="15">
      <c r="A161" s="17">
        <f>IF(L161="D","deksels in doos",IF(F161&gt;0,"OVAAL",""))</f>
      </c>
      <c r="B161" s="10" t="s">
        <v>125</v>
      </c>
      <c r="C161" s="3">
        <v>45</v>
      </c>
      <c r="D161" s="3" t="s">
        <v>9</v>
      </c>
      <c r="E161" s="3">
        <v>154</v>
      </c>
      <c r="G161" s="3" t="s">
        <v>10</v>
      </c>
      <c r="H161" s="3">
        <v>280</v>
      </c>
      <c r="I161" s="3">
        <v>1</v>
      </c>
      <c r="J161" s="3">
        <f>I161*H161</f>
        <v>280</v>
      </c>
      <c r="N161" s="3" t="s">
        <v>11</v>
      </c>
      <c r="O161" s="21" t="str">
        <f>#VALUE!</f>
        <v>flexibele rand met transparante vaste bodem</v>
      </c>
      <c r="P161" s="7"/>
    </row>
    <row r="162" spans="1:16" ht="15">
      <c r="A162" s="17">
        <f>IF(L162="D","deksels in doos",IF(F162&gt;0,"OVAAL",""))</f>
      </c>
      <c r="B162" s="10" t="s">
        <v>27</v>
      </c>
      <c r="C162" s="11">
        <v>45</v>
      </c>
      <c r="D162" s="11" t="s">
        <v>9</v>
      </c>
      <c r="E162" s="11">
        <v>175</v>
      </c>
      <c r="G162" s="11" t="s">
        <v>10</v>
      </c>
      <c r="H162" s="11">
        <v>74</v>
      </c>
      <c r="I162" s="11">
        <v>1</v>
      </c>
      <c r="J162" s="11">
        <f>I162*H162</f>
        <v>74</v>
      </c>
      <c r="N162" s="11" t="s">
        <v>11</v>
      </c>
      <c r="O162" s="21" t="str">
        <f>#VALUE!</f>
        <v>flexibele rand met transparante vaste bodem</v>
      </c>
      <c r="P162" s="7"/>
    </row>
    <row r="163" spans="1:15" ht="15">
      <c r="A163" s="17">
        <f>IF(L163="D","deksels in doos",IF(F163&gt;0,"OVAAL",""))</f>
      </c>
      <c r="B163" s="10" t="s">
        <v>45</v>
      </c>
      <c r="C163" s="11">
        <v>45</v>
      </c>
      <c r="D163" s="3" t="s">
        <v>9</v>
      </c>
      <c r="E163" s="11">
        <v>195</v>
      </c>
      <c r="G163" s="11" t="s">
        <v>10</v>
      </c>
      <c r="H163" s="11">
        <v>221</v>
      </c>
      <c r="I163" s="11">
        <v>1</v>
      </c>
      <c r="J163" s="11">
        <f>I163*H163</f>
        <v>221</v>
      </c>
      <c r="N163" s="11" t="s">
        <v>11</v>
      </c>
      <c r="O163" s="21" t="str">
        <f>#VALUE!</f>
        <v>flexibele rand met transparante vaste bodem</v>
      </c>
    </row>
    <row r="164" spans="1:16" ht="15">
      <c r="A164" s="17">
        <f>IF(L164="D","deksels in doos",IF(F164&gt;0,"OVAAL",""))</f>
      </c>
      <c r="B164" s="10" t="s">
        <v>83</v>
      </c>
      <c r="C164" s="3">
        <v>45</v>
      </c>
      <c r="D164" s="3" t="s">
        <v>9</v>
      </c>
      <c r="E164" s="3">
        <v>205</v>
      </c>
      <c r="F164" s="3"/>
      <c r="G164" s="3" t="s">
        <v>10</v>
      </c>
      <c r="H164" s="3">
        <v>375</v>
      </c>
      <c r="I164" s="3">
        <v>1</v>
      </c>
      <c r="J164" s="4">
        <f>I164*H164</f>
        <v>375</v>
      </c>
      <c r="L164" s="4"/>
      <c r="N164" s="3" t="s">
        <v>11</v>
      </c>
      <c r="O164" s="21" t="str">
        <f>#VALUE!</f>
        <v>flexibele rand met transparante vaste bodem</v>
      </c>
      <c r="P164" s="7"/>
    </row>
    <row r="165" spans="1:16" ht="15">
      <c r="A165" s="17">
        <f>IF(L165="D","deksels in doos",IF(F165&gt;0,"OVAAL",""))</f>
      </c>
      <c r="B165" s="10" t="s">
        <v>73</v>
      </c>
      <c r="C165" s="3">
        <v>45</v>
      </c>
      <c r="D165" s="3" t="s">
        <v>9</v>
      </c>
      <c r="E165" s="3">
        <v>205</v>
      </c>
      <c r="F165" s="3"/>
      <c r="G165" s="3" t="s">
        <v>10</v>
      </c>
      <c r="H165" s="3">
        <v>135</v>
      </c>
      <c r="I165" s="3">
        <v>1</v>
      </c>
      <c r="J165" s="4">
        <f>I165*H165</f>
        <v>135</v>
      </c>
      <c r="L165" s="4"/>
      <c r="N165" s="3" t="s">
        <v>11</v>
      </c>
      <c r="O165" s="21" t="str">
        <f>#VALUE!</f>
        <v>flexibele rand met transparante vaste bodem</v>
      </c>
      <c r="P165" s="7"/>
    </row>
    <row r="166" spans="1:16" ht="15">
      <c r="A166" s="17">
        <f>IF(L166="D","deksels in doos",IF(F166&gt;0,"OVAAL",""))</f>
      </c>
      <c r="B166" s="40" t="s">
        <v>123</v>
      </c>
      <c r="C166" s="3">
        <v>45</v>
      </c>
      <c r="D166" s="3" t="s">
        <v>9</v>
      </c>
      <c r="E166" s="3">
        <v>210</v>
      </c>
      <c r="F166" s="3"/>
      <c r="G166" s="1" t="s">
        <v>10</v>
      </c>
      <c r="H166" s="3">
        <v>350</v>
      </c>
      <c r="I166" s="3">
        <v>2</v>
      </c>
      <c r="J166" s="4">
        <f>I166*H166</f>
        <v>700</v>
      </c>
      <c r="L166" s="4"/>
      <c r="N166" s="3" t="s">
        <v>11</v>
      </c>
      <c r="O166" s="21" t="str">
        <f>#VALUE!</f>
        <v>flexibele rand met transparante vaste bodem</v>
      </c>
      <c r="P166" s="7"/>
    </row>
    <row r="167" spans="1:16" ht="15">
      <c r="A167" s="17">
        <f>IF(L167="D","deksels in doos",IF(F167&gt;0,"OVAAL",""))</f>
      </c>
      <c r="B167" s="40" t="s">
        <v>86</v>
      </c>
      <c r="C167" s="3">
        <v>45</v>
      </c>
      <c r="D167" s="3" t="s">
        <v>9</v>
      </c>
      <c r="E167" s="3">
        <v>210</v>
      </c>
      <c r="F167" s="3"/>
      <c r="G167" s="1" t="s">
        <v>10</v>
      </c>
      <c r="H167" s="3">
        <v>286</v>
      </c>
      <c r="I167" s="3">
        <v>1</v>
      </c>
      <c r="J167" s="4">
        <f>I167*H167</f>
        <v>286</v>
      </c>
      <c r="L167" s="4"/>
      <c r="N167" s="3" t="s">
        <v>11</v>
      </c>
      <c r="O167" s="21" t="str">
        <f>#VALUE!</f>
        <v>flexibele rand met transparante vaste bodem</v>
      </c>
      <c r="P167" s="7"/>
    </row>
    <row r="168" spans="1:16" ht="15">
      <c r="A168" s="17">
        <f>IF(L168="D","deksels in doos",IF(F168&gt;0,"OVAAL",""))</f>
      </c>
      <c r="B168" s="10" t="s">
        <v>22</v>
      </c>
      <c r="C168" s="3">
        <v>45</v>
      </c>
      <c r="D168" s="3" t="s">
        <v>9</v>
      </c>
      <c r="E168" s="3">
        <v>240</v>
      </c>
      <c r="F168" s="3"/>
      <c r="G168" s="3" t="s">
        <v>10</v>
      </c>
      <c r="H168" s="3">
        <v>152</v>
      </c>
      <c r="I168" s="3">
        <v>1</v>
      </c>
      <c r="J168" s="4">
        <f>I168*H168</f>
        <v>152</v>
      </c>
      <c r="L168" s="4"/>
      <c r="N168" s="1" t="s">
        <v>11</v>
      </c>
      <c r="O168" s="21" t="str">
        <f>#VALUE!</f>
        <v>flexibele rand met transparante vaste bodem</v>
      </c>
      <c r="P168" s="7"/>
    </row>
    <row r="169" spans="1:16" ht="15">
      <c r="A169" s="17">
        <f>IF(L169="D","deksels in doos",IF(F169&gt;0,"OVAAL",""))</f>
      </c>
      <c r="B169" s="10" t="s">
        <v>65</v>
      </c>
      <c r="C169" s="3">
        <v>45</v>
      </c>
      <c r="D169" s="3" t="s">
        <v>9</v>
      </c>
      <c r="E169" s="3">
        <v>275</v>
      </c>
      <c r="F169" s="3"/>
      <c r="G169" s="3" t="s">
        <v>10</v>
      </c>
      <c r="H169" s="3">
        <v>250</v>
      </c>
      <c r="I169" s="3">
        <v>1</v>
      </c>
      <c r="J169" s="4">
        <f>I169*H169</f>
        <v>250</v>
      </c>
      <c r="L169" s="4"/>
      <c r="N169" s="3" t="s">
        <v>11</v>
      </c>
      <c r="O169" s="21" t="str">
        <f>#VALUE!</f>
        <v>flexibele rand met transparante vaste bodem</v>
      </c>
      <c r="P169" s="7"/>
    </row>
    <row r="170" spans="1:16" ht="15">
      <c r="A170" s="17">
        <f>IF(L170="D","deksels in doos",IF(F170&gt;0,"OVAAL",""))</f>
      </c>
      <c r="B170" s="10" t="s">
        <v>131</v>
      </c>
      <c r="C170" s="3">
        <v>45</v>
      </c>
      <c r="D170" s="3" t="s">
        <v>9</v>
      </c>
      <c r="E170" s="3">
        <v>275</v>
      </c>
      <c r="F170" s="3"/>
      <c r="G170" s="3" t="s">
        <v>10</v>
      </c>
      <c r="H170" s="3">
        <v>74</v>
      </c>
      <c r="I170" s="3">
        <v>1</v>
      </c>
      <c r="J170" s="4">
        <f>I170*H170</f>
        <v>74</v>
      </c>
      <c r="L170" s="4"/>
      <c r="N170" s="3" t="s">
        <v>11</v>
      </c>
      <c r="O170" s="21" t="str">
        <f>#VALUE!</f>
        <v>flexibele rand met transparante vaste bodem</v>
      </c>
      <c r="P170" s="7"/>
    </row>
    <row r="171" spans="1:16" ht="15">
      <c r="A171" s="17">
        <f>IF(L171="D","deksels in doos",IF(F171&gt;0,"OVAAL",""))</f>
      </c>
      <c r="B171" s="10" t="s">
        <v>124</v>
      </c>
      <c r="C171" s="3">
        <v>45</v>
      </c>
      <c r="D171" s="3" t="s">
        <v>9</v>
      </c>
      <c r="E171" s="3">
        <v>290</v>
      </c>
      <c r="F171" s="3"/>
      <c r="G171" s="3" t="s">
        <v>10</v>
      </c>
      <c r="H171" s="3">
        <v>225</v>
      </c>
      <c r="I171" s="3">
        <v>1</v>
      </c>
      <c r="J171" s="4">
        <f>I171*H171</f>
        <v>225</v>
      </c>
      <c r="L171" s="4"/>
      <c r="N171" s="3" t="s">
        <v>11</v>
      </c>
      <c r="O171" s="21" t="str">
        <f>#VALUE!</f>
        <v>flexibele rand met transparante vaste bodem</v>
      </c>
      <c r="P171" s="7"/>
    </row>
    <row r="172" spans="1:16" ht="15">
      <c r="A172" s="17">
        <f>IF(L172="D","deksels in doos",IF(F172&gt;0,"OVAAL",""))</f>
      </c>
      <c r="B172" s="10" t="s">
        <v>166</v>
      </c>
      <c r="C172" s="3">
        <v>45</v>
      </c>
      <c r="D172" s="3" t="s">
        <v>9</v>
      </c>
      <c r="E172" s="3">
        <v>290</v>
      </c>
      <c r="F172" s="3"/>
      <c r="G172" s="3" t="s">
        <v>10</v>
      </c>
      <c r="H172" s="3">
        <v>225</v>
      </c>
      <c r="I172" s="3">
        <v>1</v>
      </c>
      <c r="J172" s="4">
        <f>I172*H172</f>
        <v>225</v>
      </c>
      <c r="L172" s="4"/>
      <c r="N172" s="3" t="s">
        <v>11</v>
      </c>
      <c r="O172" s="21" t="str">
        <f>#VALUE!</f>
        <v>flexibele rand met transparante vaste bodem</v>
      </c>
      <c r="P172" s="7"/>
    </row>
    <row r="173" spans="1:16" ht="15">
      <c r="A173" s="17">
        <f>IF(L173="D","deksels in doos",IF(F173&gt;0,"OVAAL",""))</f>
      </c>
      <c r="B173" s="10" t="s">
        <v>125</v>
      </c>
      <c r="C173" s="3">
        <v>45</v>
      </c>
      <c r="D173" s="3" t="s">
        <v>9</v>
      </c>
      <c r="E173" s="3">
        <v>290</v>
      </c>
      <c r="F173" s="3"/>
      <c r="G173" s="3" t="s">
        <v>10</v>
      </c>
      <c r="H173" s="3">
        <v>225</v>
      </c>
      <c r="I173" s="3">
        <v>2</v>
      </c>
      <c r="J173" s="4">
        <f>I173*H173</f>
        <v>450</v>
      </c>
      <c r="L173" s="4"/>
      <c r="N173" s="3" t="s">
        <v>11</v>
      </c>
      <c r="O173" s="21" t="str">
        <f>#VALUE!</f>
        <v>flexibele rand met transparante vaste bodem</v>
      </c>
      <c r="P173" s="7"/>
    </row>
    <row r="174" spans="1:16" ht="15">
      <c r="A174" s="17">
        <f>IF(L174="D","deksels in doos",IF(F174&gt;0,"OVAAL",""))</f>
      </c>
      <c r="B174" s="10" t="s">
        <v>184</v>
      </c>
      <c r="C174" s="3">
        <v>45</v>
      </c>
      <c r="D174" s="3" t="s">
        <v>9</v>
      </c>
      <c r="E174" s="3">
        <v>290</v>
      </c>
      <c r="F174" s="3"/>
      <c r="G174" s="3" t="s">
        <v>10</v>
      </c>
      <c r="H174" s="3">
        <v>225</v>
      </c>
      <c r="I174" s="3">
        <v>1</v>
      </c>
      <c r="J174" s="4">
        <f>I174*H174</f>
        <v>225</v>
      </c>
      <c r="L174" s="4"/>
      <c r="N174" s="3" t="s">
        <v>11</v>
      </c>
      <c r="O174" s="21" t="str">
        <f>#VALUE!</f>
        <v>flexibele rand met transparante vaste bodem</v>
      </c>
      <c r="P174" s="7"/>
    </row>
    <row r="175" spans="1:16" ht="15">
      <c r="A175" s="17">
        <f>IF(L175="D","deksels in doos",IF(F175&gt;0,"OVAAL",""))</f>
      </c>
      <c r="B175" s="10" t="s">
        <v>50</v>
      </c>
      <c r="C175" s="3">
        <v>45</v>
      </c>
      <c r="D175" s="3" t="s">
        <v>9</v>
      </c>
      <c r="E175" s="3">
        <v>290</v>
      </c>
      <c r="F175" s="3"/>
      <c r="G175" s="3" t="s">
        <v>10</v>
      </c>
      <c r="H175" s="3">
        <v>72</v>
      </c>
      <c r="I175" s="3">
        <v>1</v>
      </c>
      <c r="J175" s="4">
        <f>I175*H175</f>
        <v>72</v>
      </c>
      <c r="L175" s="4"/>
      <c r="N175" s="3" t="s">
        <v>11</v>
      </c>
      <c r="O175" s="21" t="str">
        <f>#VALUE!</f>
        <v>flexibele rand met transparante vaste bodem</v>
      </c>
      <c r="P175" s="7"/>
    </row>
    <row r="176" spans="1:16" ht="15">
      <c r="A176" s="17">
        <f>IF(L176="D","deksels in doos",IF(F176&gt;0,"OVAAL",""))</f>
      </c>
      <c r="B176" s="10" t="s">
        <v>148</v>
      </c>
      <c r="C176" s="3">
        <v>45</v>
      </c>
      <c r="D176" s="3" t="s">
        <v>9</v>
      </c>
      <c r="E176" s="3">
        <v>500</v>
      </c>
      <c r="G176" s="3" t="s">
        <v>10</v>
      </c>
      <c r="H176" s="3">
        <v>115</v>
      </c>
      <c r="I176" s="3">
        <v>1</v>
      </c>
      <c r="J176" s="3">
        <f>I176*H176</f>
        <v>115</v>
      </c>
      <c r="N176" s="3" t="s">
        <v>36</v>
      </c>
      <c r="O176" s="21" t="str">
        <f>#VALUE!</f>
        <v>flexibele rand met transparante vaste bodem</v>
      </c>
      <c r="P176" s="7"/>
    </row>
    <row r="177" spans="1:16" ht="15">
      <c r="A177" s="17">
        <f>IF(L177="D","deksels in doos",IF(F177&gt;0,"OVAAL",""))</f>
      </c>
      <c r="B177" s="10" t="s">
        <v>19</v>
      </c>
      <c r="C177" s="3">
        <v>45</v>
      </c>
      <c r="D177" s="3" t="s">
        <v>9</v>
      </c>
      <c r="E177" s="3">
        <v>500</v>
      </c>
      <c r="G177" s="3" t="s">
        <v>10</v>
      </c>
      <c r="H177" s="3">
        <v>220</v>
      </c>
      <c r="I177" s="3">
        <v>2</v>
      </c>
      <c r="J177" s="3">
        <f>I177*H177</f>
        <v>440</v>
      </c>
      <c r="N177" s="3" t="s">
        <v>36</v>
      </c>
      <c r="O177" s="21" t="str">
        <f>#VALUE!</f>
        <v>flexibele rand met transparante vaste bodem</v>
      </c>
      <c r="P177" s="7"/>
    </row>
    <row r="178" spans="1:16" ht="15">
      <c r="A178" s="17">
        <f>IF(L178="D","deksels in doos",IF(F178&gt;0,"OVAAL",""))</f>
      </c>
      <c r="B178" s="9" t="s">
        <v>27</v>
      </c>
      <c r="C178" s="2">
        <v>50</v>
      </c>
      <c r="D178" s="3" t="s">
        <v>9</v>
      </c>
      <c r="E178" s="2">
        <v>30</v>
      </c>
      <c r="F178" s="1"/>
      <c r="G178" s="1" t="s">
        <v>10</v>
      </c>
      <c r="H178" s="4">
        <v>270</v>
      </c>
      <c r="I178" s="4">
        <v>1</v>
      </c>
      <c r="J178" s="4">
        <f>I178*H178</f>
        <v>270</v>
      </c>
      <c r="L178" s="4"/>
      <c r="N178" s="1" t="s">
        <v>11</v>
      </c>
      <c r="O178" s="21" t="str">
        <f>#VALUE!</f>
        <v>flexibele rand met transparante vaste bodem</v>
      </c>
      <c r="P178" s="7"/>
    </row>
    <row r="179" spans="1:16" ht="15">
      <c r="A179" s="17">
        <f>IF(L179="D","deksels in doos",IF(F179&gt;0,"OVAAL",""))</f>
      </c>
      <c r="B179" s="9" t="s">
        <v>87</v>
      </c>
      <c r="C179" s="2">
        <v>50</v>
      </c>
      <c r="D179" s="3" t="s">
        <v>9</v>
      </c>
      <c r="E179" s="2">
        <v>30</v>
      </c>
      <c r="F179" s="1"/>
      <c r="G179" s="1" t="s">
        <v>10</v>
      </c>
      <c r="H179" s="4">
        <v>2400</v>
      </c>
      <c r="I179" s="4">
        <v>1</v>
      </c>
      <c r="J179" s="4">
        <f>I179*H179</f>
        <v>2400</v>
      </c>
      <c r="L179" s="4"/>
      <c r="N179" s="1" t="s">
        <v>11</v>
      </c>
      <c r="O179" s="21" t="str">
        <f>#VALUE!</f>
        <v>flexibele rand met transparante vaste bodem</v>
      </c>
      <c r="P179" s="7"/>
    </row>
    <row r="180" spans="1:15" ht="15">
      <c r="A180" s="17">
        <f>IF(L180="D","deksels in doos",IF(F180&gt;0,"OVAAL",""))</f>
      </c>
      <c r="B180" s="10" t="s">
        <v>73</v>
      </c>
      <c r="C180" s="11">
        <v>50</v>
      </c>
      <c r="D180" s="11" t="s">
        <v>9</v>
      </c>
      <c r="E180" s="11">
        <v>35</v>
      </c>
      <c r="G180" s="11" t="s">
        <v>10</v>
      </c>
      <c r="H180" s="11">
        <v>828</v>
      </c>
      <c r="I180" s="11">
        <v>1</v>
      </c>
      <c r="J180" s="11">
        <f>I180*H180</f>
        <v>828</v>
      </c>
      <c r="N180" s="11" t="s">
        <v>11</v>
      </c>
      <c r="O180" s="21" t="str">
        <f>#VALUE!</f>
        <v>flexibele rand met transparante vaste bodem</v>
      </c>
    </row>
    <row r="181" spans="1:15" ht="15">
      <c r="A181" s="17">
        <f>IF(L181="D","deksels in doos",IF(F181&gt;0,"OVAAL",""))</f>
      </c>
      <c r="B181" s="10" t="s">
        <v>104</v>
      </c>
      <c r="C181" s="11">
        <v>50</v>
      </c>
      <c r="D181" s="11" t="s">
        <v>9</v>
      </c>
      <c r="E181" s="11">
        <v>35</v>
      </c>
      <c r="G181" s="11" t="s">
        <v>10</v>
      </c>
      <c r="H181" s="11">
        <v>1000</v>
      </c>
      <c r="I181" s="11">
        <v>1</v>
      </c>
      <c r="J181" s="11">
        <f>I181*H181</f>
        <v>1000</v>
      </c>
      <c r="N181" s="11" t="s">
        <v>11</v>
      </c>
      <c r="O181" s="21" t="str">
        <f>#VALUE!</f>
        <v>flexibele rand met transparante vaste bodem</v>
      </c>
    </row>
    <row r="182" spans="1:16" ht="15">
      <c r="A182" s="17">
        <f>IF(L182="D","deksels in doos",IF(F182&gt;0,"OVAAL",""))</f>
      </c>
      <c r="B182" s="9" t="s">
        <v>95</v>
      </c>
      <c r="C182" s="2">
        <v>50</v>
      </c>
      <c r="D182" s="3" t="s">
        <v>9</v>
      </c>
      <c r="E182" s="2">
        <v>35</v>
      </c>
      <c r="F182" s="1"/>
      <c r="G182" s="1" t="s">
        <v>10</v>
      </c>
      <c r="H182" s="4">
        <v>2300</v>
      </c>
      <c r="I182" s="4">
        <v>1</v>
      </c>
      <c r="J182" s="4">
        <f>I182*H182</f>
        <v>2300</v>
      </c>
      <c r="L182" s="4"/>
      <c r="N182" s="1" t="s">
        <v>11</v>
      </c>
      <c r="O182" s="21" t="str">
        <f>#VALUE!</f>
        <v>flexibele rand met transparante vaste bodem</v>
      </c>
      <c r="P182" s="7"/>
    </row>
    <row r="183" spans="1:16" ht="15">
      <c r="A183" s="17">
        <f>IF(L183="D","deksels in doos",IF(F183&gt;0,"OVAAL",""))</f>
      </c>
      <c r="B183" s="9" t="s">
        <v>103</v>
      </c>
      <c r="C183" s="2">
        <v>50</v>
      </c>
      <c r="D183" s="3" t="s">
        <v>9</v>
      </c>
      <c r="E183" s="2">
        <v>35</v>
      </c>
      <c r="F183" s="1"/>
      <c r="G183" s="1" t="s">
        <v>10</v>
      </c>
      <c r="H183" s="4">
        <v>2300</v>
      </c>
      <c r="I183" s="4">
        <v>3</v>
      </c>
      <c r="J183" s="4">
        <f>I183*H183</f>
        <v>6900</v>
      </c>
      <c r="L183" s="4"/>
      <c r="N183" s="1" t="s">
        <v>11</v>
      </c>
      <c r="O183" s="21" t="str">
        <f>#VALUE!</f>
        <v>flexibele rand met transparante vaste bodem</v>
      </c>
      <c r="P183" s="7"/>
    </row>
    <row r="184" spans="1:15" ht="15">
      <c r="A184" s="17">
        <f>IF(L184="D","deksels in doos",IF(F184&gt;0,"OVAAL",""))</f>
      </c>
      <c r="B184" s="10" t="s">
        <v>121</v>
      </c>
      <c r="C184" s="11">
        <v>50</v>
      </c>
      <c r="D184" s="11" t="s">
        <v>9</v>
      </c>
      <c r="E184" s="11">
        <v>35</v>
      </c>
      <c r="G184" s="11" t="s">
        <v>10</v>
      </c>
      <c r="H184" s="11">
        <v>336</v>
      </c>
      <c r="I184" s="11">
        <v>1</v>
      </c>
      <c r="J184" s="11">
        <f>I184*H184</f>
        <v>336</v>
      </c>
      <c r="N184" s="11" t="s">
        <v>11</v>
      </c>
      <c r="O184" s="28" t="str">
        <f>#VALUE!</f>
        <v>flexibele rand met transparante vaste bodem</v>
      </c>
    </row>
    <row r="185" spans="1:15" ht="15">
      <c r="A185" s="17" t="str">
        <f>IF(L185="D","deksels in doos",IF(F185&gt;0,"OVAAL",""))</f>
        <v>deksels in doos</v>
      </c>
      <c r="B185" s="10" t="s">
        <v>50</v>
      </c>
      <c r="C185" s="11">
        <v>50</v>
      </c>
      <c r="D185" s="3" t="s">
        <v>9</v>
      </c>
      <c r="E185" s="11">
        <v>40</v>
      </c>
      <c r="G185" s="11" t="s">
        <v>10</v>
      </c>
      <c r="H185" s="11">
        <v>150</v>
      </c>
      <c r="I185" s="11">
        <v>1</v>
      </c>
      <c r="J185" s="11">
        <f>I185*H185</f>
        <v>150</v>
      </c>
      <c r="L185" s="11" t="s">
        <v>4</v>
      </c>
      <c r="N185" s="11" t="s">
        <v>11</v>
      </c>
      <c r="O185" s="21" t="str">
        <f>#VALUE!</f>
        <v>flexibele rand met transparante vaste bodem</v>
      </c>
    </row>
    <row r="186" spans="1:16" ht="15">
      <c r="A186" s="17">
        <f>IF(L186="D","deksels in doos",IF(F186&gt;0,"OVAAL",""))</f>
      </c>
      <c r="B186" s="10" t="s">
        <v>128</v>
      </c>
      <c r="C186" s="3">
        <v>50</v>
      </c>
      <c r="D186" s="3" t="s">
        <v>9</v>
      </c>
      <c r="E186" s="3">
        <v>50</v>
      </c>
      <c r="F186" s="1"/>
      <c r="G186" s="3" t="s">
        <v>10</v>
      </c>
      <c r="H186" s="3">
        <v>980</v>
      </c>
      <c r="I186" s="3">
        <v>1</v>
      </c>
      <c r="J186" s="3">
        <f>I186*H186</f>
        <v>980</v>
      </c>
      <c r="L186" s="3"/>
      <c r="N186" s="1" t="s">
        <v>11</v>
      </c>
      <c r="O186" s="21" t="str">
        <f>#VALUE!</f>
        <v>flexibele rand met transparante vaste bodem</v>
      </c>
      <c r="P186" s="7"/>
    </row>
    <row r="187" spans="1:15" ht="15">
      <c r="A187" s="17">
        <f>IF(L187="D","deksels in doos",IF(F187&gt;0,"OVAAL",""))</f>
      </c>
      <c r="B187" s="10" t="s">
        <v>40</v>
      </c>
      <c r="C187" s="11">
        <v>50</v>
      </c>
      <c r="D187" s="11" t="s">
        <v>9</v>
      </c>
      <c r="E187" s="11">
        <v>50</v>
      </c>
      <c r="G187" s="11" t="s">
        <v>10</v>
      </c>
      <c r="H187" s="11">
        <v>1339</v>
      </c>
      <c r="I187" s="11">
        <v>1</v>
      </c>
      <c r="J187" s="11">
        <f>I187*H187</f>
        <v>1339</v>
      </c>
      <c r="N187" s="11" t="s">
        <v>11</v>
      </c>
      <c r="O187" s="21" t="str">
        <f>#VALUE!</f>
        <v>flexibele rand met transparante vaste bodem</v>
      </c>
    </row>
    <row r="188" spans="1:15" ht="15">
      <c r="A188" s="17">
        <f>IF(L188="D","deksels in doos",IF(F188&gt;0,"OVAAL",""))</f>
      </c>
      <c r="B188" s="10" t="s">
        <v>70</v>
      </c>
      <c r="C188" s="11">
        <v>50</v>
      </c>
      <c r="D188" s="11" t="s">
        <v>9</v>
      </c>
      <c r="E188" s="11">
        <v>50</v>
      </c>
      <c r="G188" s="11" t="s">
        <v>10</v>
      </c>
      <c r="H188" s="11">
        <v>1450</v>
      </c>
      <c r="I188" s="11">
        <v>1</v>
      </c>
      <c r="J188" s="11">
        <f>I188*H188</f>
        <v>1450</v>
      </c>
      <c r="N188" s="11" t="s">
        <v>11</v>
      </c>
      <c r="O188" s="21" t="str">
        <f>#VALUE!</f>
        <v>flexibele rand met transparante vaste bodem</v>
      </c>
    </row>
    <row r="189" spans="1:15" ht="15">
      <c r="A189" s="17">
        <f>IF(L189="D","deksels in doos",IF(F189&gt;0,"OVAAL",""))</f>
      </c>
      <c r="B189" s="10" t="s">
        <v>24</v>
      </c>
      <c r="C189" s="11">
        <v>50</v>
      </c>
      <c r="D189" s="3" t="s">
        <v>9</v>
      </c>
      <c r="E189" s="11">
        <v>50</v>
      </c>
      <c r="G189" s="11" t="s">
        <v>10</v>
      </c>
      <c r="H189" s="11">
        <v>112</v>
      </c>
      <c r="I189" s="11">
        <v>1</v>
      </c>
      <c r="J189" s="11">
        <f>I189*H189</f>
        <v>112</v>
      </c>
      <c r="N189" s="11" t="s">
        <v>11</v>
      </c>
      <c r="O189" s="21" t="str">
        <f>#VALUE!</f>
        <v>flexibele rand met transparante vaste bodem</v>
      </c>
    </row>
    <row r="190" spans="1:15" ht="15">
      <c r="A190" s="17">
        <f>IF(L190="D","deksels in doos",IF(F190&gt;0,"OVAAL",""))</f>
      </c>
      <c r="B190" s="10" t="s">
        <v>165</v>
      </c>
      <c r="C190" s="11">
        <v>50</v>
      </c>
      <c r="D190" s="3" t="s">
        <v>9</v>
      </c>
      <c r="E190" s="11">
        <v>50</v>
      </c>
      <c r="G190" s="11" t="s">
        <v>10</v>
      </c>
      <c r="H190" s="11">
        <v>1250</v>
      </c>
      <c r="I190" s="11">
        <v>2</v>
      </c>
      <c r="J190" s="11">
        <f>I190*H190</f>
        <v>2500</v>
      </c>
      <c r="N190" s="11" t="s">
        <v>11</v>
      </c>
      <c r="O190" s="21" t="str">
        <f>#VALUE!</f>
        <v>flexibele rand met transparante vaste bodem</v>
      </c>
    </row>
    <row r="191" spans="1:15" ht="15">
      <c r="A191" s="17">
        <f>IF(L191="D","deksels in doos",IF(F191&gt;0,"OVAAL",""))</f>
      </c>
      <c r="B191" s="10" t="s">
        <v>141</v>
      </c>
      <c r="C191" s="11">
        <v>50</v>
      </c>
      <c r="D191" s="3" t="s">
        <v>9</v>
      </c>
      <c r="E191" s="11">
        <v>60</v>
      </c>
      <c r="G191" s="11" t="s">
        <v>10</v>
      </c>
      <c r="H191" s="11">
        <v>610</v>
      </c>
      <c r="I191" s="11">
        <v>1</v>
      </c>
      <c r="J191" s="11">
        <f>I191*H191</f>
        <v>610</v>
      </c>
      <c r="N191" s="11" t="s">
        <v>11</v>
      </c>
      <c r="O191" s="21" t="str">
        <f>#VALUE!</f>
        <v>flexibele rand met transparante vaste bodem</v>
      </c>
    </row>
    <row r="192" spans="1:15" ht="15">
      <c r="A192" s="17">
        <f>IF(L192="D","deksels in doos",IF(F192&gt;0,"OVAAL",""))</f>
      </c>
      <c r="B192" s="10" t="s">
        <v>121</v>
      </c>
      <c r="C192" s="11">
        <v>50</v>
      </c>
      <c r="D192" s="11" t="s">
        <v>9</v>
      </c>
      <c r="E192" s="11">
        <v>60</v>
      </c>
      <c r="G192" s="11" t="s">
        <v>10</v>
      </c>
      <c r="H192" s="11">
        <v>269</v>
      </c>
      <c r="I192" s="11">
        <v>1</v>
      </c>
      <c r="J192" s="11">
        <f>I192*H192</f>
        <v>269</v>
      </c>
      <c r="N192" s="11" t="s">
        <v>11</v>
      </c>
      <c r="O192" s="28" t="str">
        <f>#VALUE!</f>
        <v>flexibele rand met transparante vaste bodem</v>
      </c>
    </row>
    <row r="193" spans="1:16" ht="15">
      <c r="A193" s="17">
        <f>IF(L193="D","deksels in doos",IF(F193&gt;0,"OVAAL",""))</f>
      </c>
      <c r="B193" s="10" t="s">
        <v>92</v>
      </c>
      <c r="C193" s="3">
        <v>50</v>
      </c>
      <c r="D193" s="3" t="s">
        <v>9</v>
      </c>
      <c r="E193" s="3">
        <v>70</v>
      </c>
      <c r="F193" s="3"/>
      <c r="G193" s="3" t="s">
        <v>10</v>
      </c>
      <c r="H193" s="3">
        <v>1100</v>
      </c>
      <c r="I193" s="3">
        <v>2</v>
      </c>
      <c r="J193" s="4">
        <f>I193*H193</f>
        <v>2200</v>
      </c>
      <c r="L193" s="4"/>
      <c r="N193" s="3" t="s">
        <v>11</v>
      </c>
      <c r="O193" s="21" t="str">
        <f>#VALUE!</f>
        <v>flexibele rand met transparante vaste bodem</v>
      </c>
      <c r="P193" s="7"/>
    </row>
    <row r="194" spans="1:15" ht="15">
      <c r="A194" s="17">
        <f>IF(L194="D","deksels in doos",IF(F194&gt;0,"OVAAL",""))</f>
      </c>
      <c r="B194" s="10" t="s">
        <v>40</v>
      </c>
      <c r="C194" s="11">
        <v>50</v>
      </c>
      <c r="D194" s="11" t="s">
        <v>9</v>
      </c>
      <c r="E194" s="11">
        <v>70</v>
      </c>
      <c r="G194" s="11" t="s">
        <v>10</v>
      </c>
      <c r="H194" s="11">
        <v>830</v>
      </c>
      <c r="I194" s="11">
        <v>1</v>
      </c>
      <c r="J194" s="11">
        <f>I194*H194</f>
        <v>830</v>
      </c>
      <c r="N194" s="11" t="s">
        <v>11</v>
      </c>
      <c r="O194" s="21" t="str">
        <f>#VALUE!</f>
        <v>flexibele rand met transparante vaste bodem</v>
      </c>
    </row>
    <row r="195" spans="1:16" ht="15">
      <c r="A195" s="17" t="str">
        <f>IF(L195="D","deksels in doos",IF(F195&gt;0,"OVAAL",""))</f>
        <v>deksels in doos</v>
      </c>
      <c r="B195" s="10" t="s">
        <v>77</v>
      </c>
      <c r="C195" s="3">
        <v>50</v>
      </c>
      <c r="D195" s="3" t="s">
        <v>9</v>
      </c>
      <c r="E195" s="3">
        <v>80</v>
      </c>
      <c r="F195" s="3"/>
      <c r="G195" s="3" t="s">
        <v>10</v>
      </c>
      <c r="H195" s="3">
        <v>267</v>
      </c>
      <c r="I195" s="3">
        <v>1</v>
      </c>
      <c r="J195" s="4">
        <f>I195*H195</f>
        <v>267</v>
      </c>
      <c r="L195" s="4" t="s">
        <v>4</v>
      </c>
      <c r="N195" s="3" t="s">
        <v>11</v>
      </c>
      <c r="O195" s="21" t="str">
        <f>#VALUE!</f>
        <v>flexibele rand met transparante vaste bodem</v>
      </c>
      <c r="P195" s="7"/>
    </row>
    <row r="196" spans="1:15" ht="15">
      <c r="A196" s="17">
        <f>IF(L196="D","deksels in doos",IF(F196&gt;0,"OVAAL",""))</f>
      </c>
      <c r="B196" s="10" t="s">
        <v>17</v>
      </c>
      <c r="C196" s="11">
        <v>50</v>
      </c>
      <c r="D196" s="11" t="s">
        <v>9</v>
      </c>
      <c r="E196" s="11">
        <v>80</v>
      </c>
      <c r="G196" s="11" t="s">
        <v>10</v>
      </c>
      <c r="H196" s="11">
        <v>800</v>
      </c>
      <c r="I196" s="11">
        <v>2</v>
      </c>
      <c r="J196" s="11">
        <f>I196*H196</f>
        <v>1600</v>
      </c>
      <c r="O196" s="28" t="str">
        <f>#VALUE!</f>
        <v>flexibele rand met transparante vaste bodem</v>
      </c>
    </row>
    <row r="197" spans="1:15" ht="15">
      <c r="A197" s="17">
        <f>IF(L197="D","deksels in doos",IF(F197&gt;0,"OVAAL",""))</f>
      </c>
      <c r="B197" s="3" t="s">
        <v>17</v>
      </c>
      <c r="C197" s="3">
        <v>50</v>
      </c>
      <c r="D197" s="3" t="s">
        <v>9</v>
      </c>
      <c r="E197" s="3">
        <v>85</v>
      </c>
      <c r="F197" s="3"/>
      <c r="G197" s="3" t="s">
        <v>327</v>
      </c>
      <c r="H197" s="3">
        <v>1000</v>
      </c>
      <c r="I197" s="3">
        <v>2</v>
      </c>
      <c r="J197" s="3">
        <f>I197*H197</f>
        <v>2000</v>
      </c>
      <c r="K197" s="39"/>
      <c r="L197" s="3"/>
      <c r="M197" s="39"/>
      <c r="N197" s="3"/>
      <c r="O197" s="21">
        <f>#VALUE!</f>
        <v>2</v>
      </c>
    </row>
    <row r="198" spans="1:15" ht="15">
      <c r="A198" s="17">
        <f>IF(L198="D","deksels in doos",IF(F198&gt;0,"OVAAL",""))</f>
      </c>
      <c r="B198" s="10" t="s">
        <v>338</v>
      </c>
      <c r="C198" s="11">
        <v>50</v>
      </c>
      <c r="D198" s="11" t="s">
        <v>9</v>
      </c>
      <c r="E198" s="11">
        <v>85</v>
      </c>
      <c r="G198" s="11" t="s">
        <v>10</v>
      </c>
      <c r="H198" s="11">
        <v>800</v>
      </c>
      <c r="I198" s="11">
        <v>2</v>
      </c>
      <c r="J198" s="3">
        <f>I198*H198</f>
        <v>1600</v>
      </c>
      <c r="O198" s="28" t="str">
        <f>#VALUE!</f>
        <v>flexibele rand met transparante vaste bodem</v>
      </c>
    </row>
    <row r="199" spans="1:16" ht="15">
      <c r="A199" s="17">
        <f>IF(L199="D","deksels in doos",IF(F199&gt;0,"OVAAL",""))</f>
      </c>
      <c r="B199" s="9" t="s">
        <v>94</v>
      </c>
      <c r="C199" s="2">
        <v>50</v>
      </c>
      <c r="D199" s="3" t="s">
        <v>9</v>
      </c>
      <c r="E199" s="2">
        <v>95</v>
      </c>
      <c r="F199" s="3"/>
      <c r="G199" s="1" t="s">
        <v>10</v>
      </c>
      <c r="H199" s="4">
        <v>580</v>
      </c>
      <c r="I199" s="4">
        <v>1</v>
      </c>
      <c r="J199" s="3">
        <f>I199*H199</f>
        <v>580</v>
      </c>
      <c r="L199" s="4"/>
      <c r="N199" s="1" t="s">
        <v>11</v>
      </c>
      <c r="O199" s="21" t="str">
        <f>#VALUE!</f>
        <v>flexibele rand met transparante vaste bodem</v>
      </c>
      <c r="P199" s="7"/>
    </row>
    <row r="200" spans="1:16" ht="15">
      <c r="A200" s="17">
        <f>IF(L200="D","deksels in doos",IF(F200&gt;0,"OVAAL",""))</f>
      </c>
      <c r="B200" s="10" t="s">
        <v>77</v>
      </c>
      <c r="C200" s="11">
        <v>50</v>
      </c>
      <c r="D200" s="11" t="s">
        <v>9</v>
      </c>
      <c r="E200" s="11">
        <v>100</v>
      </c>
      <c r="G200" s="11" t="s">
        <v>10</v>
      </c>
      <c r="H200" s="11">
        <v>600</v>
      </c>
      <c r="I200" s="11">
        <v>1</v>
      </c>
      <c r="J200" s="3">
        <f>I200*H200</f>
        <v>600</v>
      </c>
      <c r="N200" s="11" t="s">
        <v>11</v>
      </c>
      <c r="O200" s="21" t="str">
        <f>#VALUE!</f>
        <v>flexibele rand met transparante vaste bodem</v>
      </c>
      <c r="P200" s="7"/>
    </row>
    <row r="201" spans="1:16" ht="15">
      <c r="A201" s="17">
        <f>IF(L201="D","deksels in doos",IF(F201&gt;0,"OVAAL",""))</f>
      </c>
      <c r="B201" s="10" t="s">
        <v>162</v>
      </c>
      <c r="C201" s="11">
        <v>50</v>
      </c>
      <c r="D201" s="11" t="s">
        <v>9</v>
      </c>
      <c r="E201" s="11">
        <v>100</v>
      </c>
      <c r="G201" s="11" t="s">
        <v>10</v>
      </c>
      <c r="H201" s="11">
        <v>700</v>
      </c>
      <c r="I201" s="11">
        <v>1</v>
      </c>
      <c r="J201" s="3">
        <f>I201*H201</f>
        <v>700</v>
      </c>
      <c r="N201" s="11" t="s">
        <v>11</v>
      </c>
      <c r="O201" s="21" t="str">
        <f>#VALUE!</f>
        <v>flexibele rand met transparante vaste bodem</v>
      </c>
      <c r="P201" s="7"/>
    </row>
    <row r="202" spans="1:16" ht="15">
      <c r="A202" s="17">
        <f>IF(L202="D","deksels in doos",IF(F202&gt;0,"OVAAL",""))</f>
      </c>
      <c r="B202" s="10" t="s">
        <v>131</v>
      </c>
      <c r="C202" s="3">
        <v>50</v>
      </c>
      <c r="D202" s="3" t="s">
        <v>9</v>
      </c>
      <c r="E202" s="3">
        <v>105</v>
      </c>
      <c r="F202" s="3"/>
      <c r="G202" s="3" t="s">
        <v>10</v>
      </c>
      <c r="H202" s="3">
        <v>326</v>
      </c>
      <c r="I202" s="3">
        <v>1</v>
      </c>
      <c r="J202" s="3">
        <f>I202*H202</f>
        <v>326</v>
      </c>
      <c r="L202" s="3"/>
      <c r="N202" s="3" t="s">
        <v>11</v>
      </c>
      <c r="O202" s="21" t="str">
        <f>#VALUE!</f>
        <v>flexibele rand met transparante vaste bodem</v>
      </c>
      <c r="P202" s="7"/>
    </row>
    <row r="203" spans="1:15" ht="15">
      <c r="A203" s="17">
        <f>IF(L203="D","deksels in doos",IF(F203&gt;0,"OVAAL",""))</f>
      </c>
      <c r="B203" s="10" t="s">
        <v>17</v>
      </c>
      <c r="C203" s="11">
        <v>50</v>
      </c>
      <c r="D203" s="11" t="s">
        <v>9</v>
      </c>
      <c r="E203" s="11">
        <v>105</v>
      </c>
      <c r="G203" s="11" t="s">
        <v>10</v>
      </c>
      <c r="H203" s="11">
        <v>300</v>
      </c>
      <c r="I203" s="11">
        <v>1</v>
      </c>
      <c r="J203" s="3">
        <f>I203*H203</f>
        <v>300</v>
      </c>
      <c r="O203" s="28" t="str">
        <f>#VALUE!</f>
        <v>flexibele rand met transparante vaste bodem</v>
      </c>
    </row>
    <row r="204" spans="1:16" ht="15">
      <c r="A204" s="17">
        <f>IF(L204="D","deksels in doos",IF(F204&gt;0,"OVAAL",""))</f>
      </c>
      <c r="B204" s="10" t="s">
        <v>42</v>
      </c>
      <c r="C204" s="3">
        <v>50</v>
      </c>
      <c r="D204" s="3" t="s">
        <v>9</v>
      </c>
      <c r="E204" s="3">
        <v>115</v>
      </c>
      <c r="F204" s="1"/>
      <c r="G204" s="3" t="s">
        <v>10</v>
      </c>
      <c r="H204" s="3">
        <v>597</v>
      </c>
      <c r="I204" s="3">
        <v>1</v>
      </c>
      <c r="J204" s="3">
        <f>I204*H204</f>
        <v>597</v>
      </c>
      <c r="L204" s="3"/>
      <c r="N204" s="1" t="s">
        <v>11</v>
      </c>
      <c r="O204" s="21" t="str">
        <f>#VALUE!</f>
        <v>flexibele rand met transparante vaste bodem</v>
      </c>
      <c r="P204" s="7"/>
    </row>
    <row r="205" spans="1:15" ht="15">
      <c r="A205" s="17">
        <f>IF(L205="D","deksels in doos",IF(F205&gt;0,"OVAAL",""))</f>
      </c>
      <c r="B205" s="10" t="s">
        <v>112</v>
      </c>
      <c r="C205" s="11">
        <v>50</v>
      </c>
      <c r="D205" s="3" t="s">
        <v>9</v>
      </c>
      <c r="E205" s="11">
        <v>115</v>
      </c>
      <c r="G205" s="11" t="s">
        <v>10</v>
      </c>
      <c r="H205" s="11">
        <v>139</v>
      </c>
      <c r="I205" s="11">
        <v>1</v>
      </c>
      <c r="J205" s="3">
        <f>I205*H205</f>
        <v>139</v>
      </c>
      <c r="N205" s="11" t="s">
        <v>11</v>
      </c>
      <c r="O205" s="28" t="str">
        <f>#VALUE!</f>
        <v>flexibele rand met transparante vaste bodem</v>
      </c>
    </row>
    <row r="206" spans="1:15" ht="15">
      <c r="A206" s="17">
        <f>IF(L206="D","deksels in doos",IF(F206&gt;0,"OVAAL",""))</f>
      </c>
      <c r="B206" s="10" t="s">
        <v>113</v>
      </c>
      <c r="C206" s="11">
        <v>50</v>
      </c>
      <c r="D206" s="11" t="s">
        <v>9</v>
      </c>
      <c r="E206" s="11">
        <v>125</v>
      </c>
      <c r="G206" s="11" t="s">
        <v>10</v>
      </c>
      <c r="H206" s="11">
        <v>104</v>
      </c>
      <c r="I206" s="11">
        <v>1</v>
      </c>
      <c r="J206" s="3">
        <f>I206*H206</f>
        <v>104</v>
      </c>
      <c r="N206" s="11" t="s">
        <v>11</v>
      </c>
      <c r="O206" s="21" t="str">
        <f>#VALUE!</f>
        <v>flexibele rand met transparante vaste bodem</v>
      </c>
    </row>
    <row r="207" spans="1:15" ht="15">
      <c r="A207" s="17">
        <f>IF(L207="D","deksels in doos",IF(F207&gt;0,"OVAAL",""))</f>
      </c>
      <c r="B207" s="10" t="s">
        <v>17</v>
      </c>
      <c r="C207" s="11">
        <v>50</v>
      </c>
      <c r="D207" s="11" t="s">
        <v>9</v>
      </c>
      <c r="E207" s="11">
        <v>125</v>
      </c>
      <c r="G207" s="11" t="s">
        <v>10</v>
      </c>
      <c r="H207" s="11">
        <v>500</v>
      </c>
      <c r="I207" s="11">
        <v>1</v>
      </c>
      <c r="J207" s="3">
        <f>I207*H207</f>
        <v>500</v>
      </c>
      <c r="O207" s="28" t="str">
        <f>#VALUE!</f>
        <v>flexibele rand met transparante vaste bodem</v>
      </c>
    </row>
    <row r="208" spans="1:15" ht="15">
      <c r="A208" s="17">
        <f>IF(L208="D","deksels in doos",IF(F208&gt;0,"OVAAL",""))</f>
      </c>
      <c r="B208" s="10" t="s">
        <v>17</v>
      </c>
      <c r="C208" s="11">
        <v>50</v>
      </c>
      <c r="D208" s="11" t="s">
        <v>9</v>
      </c>
      <c r="E208" s="11">
        <v>135</v>
      </c>
      <c r="G208" s="11" t="s">
        <v>10</v>
      </c>
      <c r="H208" s="11">
        <v>500</v>
      </c>
      <c r="I208" s="11">
        <v>5</v>
      </c>
      <c r="J208" s="3">
        <f>I208*H208</f>
        <v>2500</v>
      </c>
      <c r="O208" s="28" t="str">
        <f>#VALUE!</f>
        <v>flexibele rand met transparante vaste bodem</v>
      </c>
    </row>
    <row r="209" spans="1:15" ht="15">
      <c r="A209" s="17">
        <f>IF(L209="D","deksels in doos",IF(F209&gt;0,"OVAAL",""))</f>
      </c>
      <c r="B209" s="10" t="s">
        <v>134</v>
      </c>
      <c r="C209" s="11">
        <v>50</v>
      </c>
      <c r="D209" s="11" t="s">
        <v>9</v>
      </c>
      <c r="E209" s="11">
        <v>140</v>
      </c>
      <c r="G209" s="11" t="s">
        <v>10</v>
      </c>
      <c r="H209" s="11">
        <v>185</v>
      </c>
      <c r="I209" s="11">
        <v>1</v>
      </c>
      <c r="J209" s="3">
        <f>I209*H209</f>
        <v>185</v>
      </c>
      <c r="O209" s="21" t="str">
        <f>#VALUE!</f>
        <v>flexibele rand met transparante vaste bodem</v>
      </c>
    </row>
    <row r="210" spans="1:16" ht="15">
      <c r="A210" s="17" t="str">
        <f>IF(L210="D","deksels in doos",IF(F210&gt;0,"OVAAL",""))</f>
        <v>deksels in doos</v>
      </c>
      <c r="B210" s="10" t="s">
        <v>17</v>
      </c>
      <c r="C210" s="3">
        <v>50</v>
      </c>
      <c r="D210" s="3" t="s">
        <v>9</v>
      </c>
      <c r="E210" s="3">
        <v>150</v>
      </c>
      <c r="F210" s="3"/>
      <c r="G210" s="3" t="s">
        <v>10</v>
      </c>
      <c r="H210" s="3">
        <v>150</v>
      </c>
      <c r="I210" s="3">
        <v>0</v>
      </c>
      <c r="J210" s="3">
        <f>I210*H210</f>
        <v>0</v>
      </c>
      <c r="L210" s="4" t="s">
        <v>4</v>
      </c>
      <c r="N210" s="3" t="s">
        <v>11</v>
      </c>
      <c r="O210" s="21" t="str">
        <f>#VALUE!</f>
        <v>flexibele rand met transparante vaste bodem</v>
      </c>
      <c r="P210" s="7"/>
    </row>
    <row r="211" spans="1:15" ht="15">
      <c r="A211" s="17">
        <f>IF(L211="D","deksels in doos",IF(F211&gt;0,"OVAAL",""))</f>
      </c>
      <c r="B211" s="10" t="s">
        <v>65</v>
      </c>
      <c r="C211" s="11">
        <v>50</v>
      </c>
      <c r="D211" s="11" t="s">
        <v>9</v>
      </c>
      <c r="E211" s="11">
        <v>155</v>
      </c>
      <c r="G211" s="11" t="s">
        <v>10</v>
      </c>
      <c r="H211" s="11">
        <v>27</v>
      </c>
      <c r="I211" s="11">
        <v>1</v>
      </c>
      <c r="J211" s="11">
        <f>I211*H211</f>
        <v>27</v>
      </c>
      <c r="N211" s="11" t="s">
        <v>11</v>
      </c>
      <c r="O211" s="21" t="str">
        <f>#VALUE!</f>
        <v>flexibele rand met transparante vaste bodem</v>
      </c>
    </row>
    <row r="212" spans="1:15" ht="15">
      <c r="A212" s="17">
        <f>IF(L212="D","deksels in doos",IF(F212&gt;0,"OVAAL",""))</f>
      </c>
      <c r="B212" s="10" t="s">
        <v>17</v>
      </c>
      <c r="C212" s="11">
        <v>50</v>
      </c>
      <c r="D212" s="11" t="s">
        <v>9</v>
      </c>
      <c r="E212" s="11">
        <v>158</v>
      </c>
      <c r="G212" s="11" t="s">
        <v>10</v>
      </c>
      <c r="H212" s="11">
        <v>400</v>
      </c>
      <c r="I212" s="11">
        <v>1</v>
      </c>
      <c r="J212" s="3">
        <f>I212*H212</f>
        <v>400</v>
      </c>
      <c r="O212" s="28" t="str">
        <f>#VALUE!</f>
        <v>flexibele rand met transparante vaste bodem</v>
      </c>
    </row>
    <row r="213" spans="1:16" ht="15">
      <c r="A213" s="17">
        <f>IF(L213="D","deksels in doos",IF(F213&gt;0,"OVAAL",""))</f>
      </c>
      <c r="B213" s="9" t="s">
        <v>139</v>
      </c>
      <c r="C213" s="2">
        <v>50</v>
      </c>
      <c r="D213" s="3" t="s">
        <v>9</v>
      </c>
      <c r="E213" s="2">
        <v>175</v>
      </c>
      <c r="F213" s="3"/>
      <c r="G213" s="1" t="s">
        <v>136</v>
      </c>
      <c r="H213" s="4">
        <v>360</v>
      </c>
      <c r="I213" s="4">
        <v>1</v>
      </c>
      <c r="J213" s="3">
        <f>I213*H213</f>
        <v>360</v>
      </c>
      <c r="L213" s="4"/>
      <c r="N213" s="1" t="s">
        <v>11</v>
      </c>
      <c r="O213" s="21" t="str">
        <f>#VALUE!</f>
        <v>transparante vaste bodem inwendig bevestigd</v>
      </c>
      <c r="P213" s="7"/>
    </row>
    <row r="214" spans="1:15" ht="15">
      <c r="A214" s="17">
        <f>IF(L214="D","deksels in doos",IF(F214&gt;0,"OVAAL",""))</f>
      </c>
      <c r="B214" s="10" t="s">
        <v>65</v>
      </c>
      <c r="C214" s="11">
        <v>50</v>
      </c>
      <c r="D214" s="3" t="s">
        <v>9</v>
      </c>
      <c r="E214" s="11">
        <v>175</v>
      </c>
      <c r="G214" s="11" t="s">
        <v>10</v>
      </c>
      <c r="H214" s="11">
        <v>118</v>
      </c>
      <c r="I214" s="11">
        <v>1</v>
      </c>
      <c r="J214" s="3">
        <f>I214*H214</f>
        <v>118</v>
      </c>
      <c r="N214" s="11" t="s">
        <v>11</v>
      </c>
      <c r="O214" s="21" t="str">
        <f>#VALUE!</f>
        <v>flexibele rand met transparante vaste bodem</v>
      </c>
    </row>
    <row r="215" spans="1:15" ht="15">
      <c r="A215" s="17">
        <f>IF(L215="D","deksels in doos",IF(F215&gt;0,"OVAAL",""))</f>
      </c>
      <c r="B215" s="10" t="s">
        <v>17</v>
      </c>
      <c r="C215" s="11">
        <v>50</v>
      </c>
      <c r="D215" s="11" t="s">
        <v>9</v>
      </c>
      <c r="E215" s="11">
        <v>175</v>
      </c>
      <c r="G215" s="11" t="s">
        <v>10</v>
      </c>
      <c r="H215" s="11">
        <v>350</v>
      </c>
      <c r="I215" s="11">
        <v>1</v>
      </c>
      <c r="J215" s="3">
        <f>I215*H215</f>
        <v>350</v>
      </c>
      <c r="O215" s="28" t="str">
        <f>#VALUE!</f>
        <v>flexibele rand met transparante vaste bodem</v>
      </c>
    </row>
    <row r="216" spans="1:15" ht="15">
      <c r="A216" s="17">
        <f>IF(L216="D","deksels in doos",IF(F216&gt;0,"OVAAL",""))</f>
      </c>
      <c r="B216" s="10" t="s">
        <v>96</v>
      </c>
      <c r="C216" s="11">
        <v>50</v>
      </c>
      <c r="D216" s="11" t="s">
        <v>9</v>
      </c>
      <c r="E216" s="11">
        <v>200</v>
      </c>
      <c r="G216" s="11" t="s">
        <v>10</v>
      </c>
      <c r="H216" s="11">
        <v>300</v>
      </c>
      <c r="I216" s="11">
        <v>1</v>
      </c>
      <c r="J216" s="11">
        <f>I216*H216</f>
        <v>300</v>
      </c>
      <c r="O216" s="28" t="str">
        <f>#VALUE!</f>
        <v>flexibele rand met transparante vaste bodem</v>
      </c>
    </row>
    <row r="217" spans="1:15" ht="15">
      <c r="A217" s="17">
        <f>IF(L217="D","deksels in doos",IF(F217&gt;0,"OVAAL",""))</f>
      </c>
      <c r="B217" s="10" t="s">
        <v>96</v>
      </c>
      <c r="C217" s="11">
        <v>50</v>
      </c>
      <c r="D217" s="11" t="s">
        <v>9</v>
      </c>
      <c r="E217" s="11">
        <v>200</v>
      </c>
      <c r="G217" s="11" t="s">
        <v>10</v>
      </c>
      <c r="H217" s="11">
        <v>212</v>
      </c>
      <c r="I217" s="11">
        <v>1</v>
      </c>
      <c r="J217" s="11">
        <f>I217*H217</f>
        <v>212</v>
      </c>
      <c r="O217" s="28" t="str">
        <f>#VALUE!</f>
        <v>flexibele rand met transparante vaste bodem</v>
      </c>
    </row>
    <row r="218" spans="1:15" ht="15">
      <c r="A218" s="17">
        <f>IF(L218="D","deksels in doos",IF(F218&gt;0,"OVAAL",""))</f>
      </c>
      <c r="B218" s="10" t="s">
        <v>162</v>
      </c>
      <c r="C218" s="11">
        <v>50</v>
      </c>
      <c r="D218" s="11" t="s">
        <v>9</v>
      </c>
      <c r="E218" s="11">
        <v>210</v>
      </c>
      <c r="G218" s="11" t="s">
        <v>10</v>
      </c>
      <c r="H218" s="11">
        <v>112</v>
      </c>
      <c r="I218" s="11">
        <v>1</v>
      </c>
      <c r="J218" s="3">
        <f>I218*H218</f>
        <v>112</v>
      </c>
      <c r="N218" s="11" t="s">
        <v>11</v>
      </c>
      <c r="O218" s="21" t="str">
        <f>#VALUE!</f>
        <v>flexibele rand met transparante vaste bodem</v>
      </c>
    </row>
    <row r="219" spans="1:15" ht="15">
      <c r="A219" s="17">
        <f>IF(L219="D","deksels in doos",IF(F219&gt;0,"OVAAL",""))</f>
      </c>
      <c r="B219" s="10" t="s">
        <v>17</v>
      </c>
      <c r="C219" s="11">
        <v>50</v>
      </c>
      <c r="D219" s="11" t="s">
        <v>9</v>
      </c>
      <c r="E219" s="11">
        <v>210</v>
      </c>
      <c r="G219" s="11" t="s">
        <v>10</v>
      </c>
      <c r="H219" s="11">
        <v>250</v>
      </c>
      <c r="I219" s="11">
        <v>3</v>
      </c>
      <c r="J219" s="3">
        <f>I219*H219</f>
        <v>750</v>
      </c>
      <c r="O219" s="28" t="str">
        <f>#VALUE!</f>
        <v>flexibele rand met transparante vaste bodem</v>
      </c>
    </row>
    <row r="220" spans="1:15" ht="15">
      <c r="A220" s="17">
        <f>IF(L220="D","deksels in doos",IF(F220&gt;0,"OVAAL",""))</f>
      </c>
      <c r="B220" s="10" t="s">
        <v>17</v>
      </c>
      <c r="C220" s="11">
        <v>50</v>
      </c>
      <c r="D220" s="11" t="s">
        <v>9</v>
      </c>
      <c r="E220" s="11">
        <v>213</v>
      </c>
      <c r="G220" s="11" t="s">
        <v>10</v>
      </c>
      <c r="H220" s="11">
        <v>250</v>
      </c>
      <c r="I220" s="11">
        <v>1</v>
      </c>
      <c r="J220" s="3">
        <f>I220*H220</f>
        <v>250</v>
      </c>
      <c r="O220" s="28" t="str">
        <f>#VALUE!</f>
        <v>flexibele rand met transparante vaste bodem</v>
      </c>
    </row>
    <row r="221" spans="1:15" ht="15">
      <c r="A221" s="17">
        <f>IF(L221="D","deksels in doos",IF(F221&gt;0,"OVAAL",""))</f>
      </c>
      <c r="B221" s="10" t="s">
        <v>17</v>
      </c>
      <c r="C221" s="11">
        <v>50</v>
      </c>
      <c r="D221" s="11" t="s">
        <v>9</v>
      </c>
      <c r="E221" s="11">
        <v>213</v>
      </c>
      <c r="G221" s="11" t="s">
        <v>10</v>
      </c>
      <c r="H221" s="11">
        <v>250</v>
      </c>
      <c r="I221" s="11">
        <v>3</v>
      </c>
      <c r="J221" s="3">
        <f>I221*H221</f>
        <v>750</v>
      </c>
      <c r="O221" s="28" t="str">
        <f>#VALUE!</f>
        <v>flexibele rand met transparante vaste bodem</v>
      </c>
    </row>
    <row r="222" spans="1:16" ht="15">
      <c r="A222" s="17">
        <f>IF(L222="D","deksels in doos",IF(F222&gt;0,"OVAAL",""))</f>
      </c>
      <c r="B222" s="9" t="s">
        <v>44</v>
      </c>
      <c r="C222" s="2">
        <v>50</v>
      </c>
      <c r="D222" s="3" t="s">
        <v>9</v>
      </c>
      <c r="E222" s="2">
        <v>230</v>
      </c>
      <c r="F222" s="1"/>
      <c r="G222" s="1" t="s">
        <v>10</v>
      </c>
      <c r="H222" s="4">
        <v>275</v>
      </c>
      <c r="I222" s="4">
        <v>1</v>
      </c>
      <c r="J222" s="3">
        <f>I222*H222</f>
        <v>275</v>
      </c>
      <c r="L222" s="4"/>
      <c r="N222" s="1" t="s">
        <v>11</v>
      </c>
      <c r="O222" s="21" t="str">
        <f>#VALUE!</f>
        <v>flexibele rand met transparante vaste bodem</v>
      </c>
      <c r="P222" s="7"/>
    </row>
    <row r="223" spans="1:16" ht="15">
      <c r="A223" s="17">
        <f>IF(L223="D","deksels in doos",IF(F223&gt;0,"OVAAL",""))</f>
      </c>
      <c r="B223" s="10" t="s">
        <v>83</v>
      </c>
      <c r="C223" s="3">
        <v>50</v>
      </c>
      <c r="D223" s="3" t="s">
        <v>9</v>
      </c>
      <c r="E223" s="3">
        <v>230</v>
      </c>
      <c r="F223" s="3"/>
      <c r="G223" s="3" t="s">
        <v>10</v>
      </c>
      <c r="H223" s="3">
        <v>72</v>
      </c>
      <c r="I223" s="3">
        <v>1</v>
      </c>
      <c r="J223" s="3">
        <f>I223*H223</f>
        <v>72</v>
      </c>
      <c r="L223" s="3"/>
      <c r="N223" s="3" t="s">
        <v>11</v>
      </c>
      <c r="O223" s="21" t="str">
        <f>#VALUE!</f>
        <v>flexibele rand met transparante vaste bodem</v>
      </c>
      <c r="P223" s="7"/>
    </row>
    <row r="224" spans="1:16" ht="15">
      <c r="A224" s="17" t="str">
        <f>IF(L224="D","deksels in doos",IF(F224&gt;0,"OVAAL",""))</f>
        <v>deksels in doos</v>
      </c>
      <c r="B224" s="10" t="s">
        <v>58</v>
      </c>
      <c r="C224" s="3">
        <v>50</v>
      </c>
      <c r="D224" s="3" t="s">
        <v>9</v>
      </c>
      <c r="E224" s="3">
        <v>230</v>
      </c>
      <c r="F224" s="3"/>
      <c r="G224" s="3" t="s">
        <v>136</v>
      </c>
      <c r="H224" s="3">
        <v>82</v>
      </c>
      <c r="I224" s="3">
        <v>1</v>
      </c>
      <c r="J224" s="3">
        <f>I224*H224</f>
        <v>82</v>
      </c>
      <c r="L224" s="4" t="s">
        <v>4</v>
      </c>
      <c r="N224" s="3" t="s">
        <v>36</v>
      </c>
      <c r="O224" s="21" t="str">
        <f>#VALUE!</f>
        <v>transparante vaste bodem inwendig bevestigd</v>
      </c>
      <c r="P224" s="7"/>
    </row>
    <row r="225" spans="1:16" ht="15">
      <c r="A225" s="17">
        <f>IF(L225="D","deksels in doos",IF(F225&gt;0,"OVAAL",""))</f>
      </c>
      <c r="B225" s="9" t="s">
        <v>14</v>
      </c>
      <c r="C225" s="2">
        <v>50</v>
      </c>
      <c r="D225" s="3" t="s">
        <v>9</v>
      </c>
      <c r="E225" s="2">
        <v>230</v>
      </c>
      <c r="F225" s="1"/>
      <c r="G225" s="1" t="s">
        <v>136</v>
      </c>
      <c r="H225" s="4">
        <v>275</v>
      </c>
      <c r="I225" s="4">
        <v>1</v>
      </c>
      <c r="J225" s="3">
        <f>I225*H225</f>
        <v>275</v>
      </c>
      <c r="L225" s="4"/>
      <c r="N225" s="1" t="s">
        <v>11</v>
      </c>
      <c r="O225" s="21" t="str">
        <f>#VALUE!</f>
        <v>transparante vaste bodem inwendig bevestigd</v>
      </c>
      <c r="P225" s="7"/>
    </row>
    <row r="226" spans="1:16" ht="15">
      <c r="A226" s="17" t="str">
        <f>IF(L226="D","deksels in doos",IF(F226&gt;0,"OVAAL",""))</f>
        <v>deksels in doos</v>
      </c>
      <c r="B226" s="10" t="s">
        <v>17</v>
      </c>
      <c r="C226" s="3">
        <v>50</v>
      </c>
      <c r="D226" s="3" t="s">
        <v>9</v>
      </c>
      <c r="E226" s="3">
        <v>250</v>
      </c>
      <c r="F226" s="3"/>
      <c r="G226" s="1" t="s">
        <v>10</v>
      </c>
      <c r="H226" s="3">
        <v>100</v>
      </c>
      <c r="I226" s="3">
        <v>63</v>
      </c>
      <c r="J226" s="3">
        <f>I226*H226</f>
        <v>6300</v>
      </c>
      <c r="L226" s="4" t="s">
        <v>4</v>
      </c>
      <c r="N226" s="1" t="s">
        <v>36</v>
      </c>
      <c r="O226" s="21" t="str">
        <f>#VALUE!</f>
        <v>flexibele rand met transparante vaste bodem</v>
      </c>
      <c r="P226" s="7"/>
    </row>
    <row r="227" spans="1:15" ht="15">
      <c r="A227" s="17">
        <f>IF(L227="D","deksels in doos",IF(F227&gt;0,"OVAAL",""))</f>
      </c>
      <c r="B227" s="10" t="s">
        <v>17</v>
      </c>
      <c r="C227" s="11">
        <v>50</v>
      </c>
      <c r="D227" s="11" t="s">
        <v>9</v>
      </c>
      <c r="E227" s="11">
        <v>250</v>
      </c>
      <c r="G227" s="11" t="s">
        <v>159</v>
      </c>
      <c r="H227" s="11">
        <v>200</v>
      </c>
      <c r="I227" s="11">
        <v>7</v>
      </c>
      <c r="J227" s="3">
        <f>I227*H227</f>
        <v>1400</v>
      </c>
      <c r="O227" s="28" t="str">
        <f>#VALUE!</f>
        <v>1stevige rand met transparante vaste bodem</v>
      </c>
    </row>
    <row r="228" spans="1:15" ht="15">
      <c r="A228" s="17">
        <f>IF(L228="D","deksels in doos",IF(F228&gt;0,"OVAAL",""))</f>
      </c>
      <c r="B228" s="10" t="s">
        <v>338</v>
      </c>
      <c r="C228" s="11">
        <v>50</v>
      </c>
      <c r="D228" s="11" t="s">
        <v>9</v>
      </c>
      <c r="E228" s="11">
        <v>250</v>
      </c>
      <c r="G228" s="11" t="s">
        <v>10</v>
      </c>
      <c r="H228" s="11">
        <v>200</v>
      </c>
      <c r="I228" s="11">
        <v>2</v>
      </c>
      <c r="J228" s="3">
        <f>I228*H228</f>
        <v>400</v>
      </c>
      <c r="O228" s="28" t="str">
        <f>#VALUE!</f>
        <v>flexibele rand met transparante vaste bodem</v>
      </c>
    </row>
    <row r="229" spans="1:15" ht="15">
      <c r="A229" s="17">
        <f>IF(L229="D","deksels in doos",IF(F229&gt;0,"OVAAL",""))</f>
      </c>
      <c r="B229" s="10" t="s">
        <v>338</v>
      </c>
      <c r="C229" s="11">
        <v>50</v>
      </c>
      <c r="D229" s="11" t="s">
        <v>9</v>
      </c>
      <c r="E229" s="11">
        <v>250</v>
      </c>
      <c r="G229" s="11" t="s">
        <v>10</v>
      </c>
      <c r="H229" s="11">
        <v>200</v>
      </c>
      <c r="I229" s="11">
        <v>4</v>
      </c>
      <c r="J229" s="3">
        <f>I229*H229</f>
        <v>800</v>
      </c>
      <c r="O229" s="28" t="str">
        <f>#VALUE!</f>
        <v>flexibele rand met transparante vaste bodem</v>
      </c>
    </row>
    <row r="230" spans="1:15" ht="15">
      <c r="A230" s="17">
        <f>IF(L230="D","deksels in doos",IF(F230&gt;0,"OVAAL",""))</f>
      </c>
      <c r="B230" s="10" t="s">
        <v>164</v>
      </c>
      <c r="C230" s="11">
        <v>50</v>
      </c>
      <c r="D230" s="11" t="s">
        <v>9</v>
      </c>
      <c r="E230" s="11">
        <v>260</v>
      </c>
      <c r="G230" s="11" t="s">
        <v>10</v>
      </c>
      <c r="H230" s="11">
        <v>250</v>
      </c>
      <c r="I230" s="11">
        <v>5</v>
      </c>
      <c r="J230" s="3">
        <f>I230*H230</f>
        <v>1250</v>
      </c>
      <c r="N230" s="11" t="s">
        <v>11</v>
      </c>
      <c r="O230" s="21" t="str">
        <f>#VALUE!</f>
        <v>flexibele rand met transparante vaste bodem</v>
      </c>
    </row>
    <row r="231" spans="1:15" ht="15">
      <c r="A231" s="17">
        <f>IF(L231="D","deksels in doos",IF(F231&gt;0,"OVAAL",""))</f>
      </c>
      <c r="B231" s="10" t="s">
        <v>302</v>
      </c>
      <c r="C231" s="11">
        <v>50</v>
      </c>
      <c r="D231" s="11" t="s">
        <v>9</v>
      </c>
      <c r="E231" s="11">
        <v>260</v>
      </c>
      <c r="G231" s="11" t="s">
        <v>10</v>
      </c>
      <c r="H231" s="11">
        <v>250</v>
      </c>
      <c r="I231" s="11">
        <v>19</v>
      </c>
      <c r="J231" s="11">
        <f>I231*H231</f>
        <v>4750</v>
      </c>
      <c r="N231" s="11" t="s">
        <v>11</v>
      </c>
      <c r="O231" s="21" t="str">
        <f>#VALUE!</f>
        <v>flexibele rand met transparante vaste bodem</v>
      </c>
    </row>
    <row r="232" spans="1:15" ht="15">
      <c r="A232" s="17">
        <f>IF(L232="D","deksels in doos",IF(F232&gt;0,"OVAAL",""))</f>
      </c>
      <c r="B232" s="10" t="s">
        <v>54</v>
      </c>
      <c r="C232" s="11">
        <v>50</v>
      </c>
      <c r="D232" s="11" t="s">
        <v>9</v>
      </c>
      <c r="E232" s="11">
        <v>260</v>
      </c>
      <c r="G232" s="11" t="s">
        <v>10</v>
      </c>
      <c r="H232" s="11">
        <v>250</v>
      </c>
      <c r="I232" s="11">
        <v>14</v>
      </c>
      <c r="J232" s="11">
        <f>I232*H232</f>
        <v>3500</v>
      </c>
      <c r="N232" s="11" t="s">
        <v>11</v>
      </c>
      <c r="O232" s="21" t="str">
        <f>#VALUE!</f>
        <v>flexibele rand met transparante vaste bodem</v>
      </c>
    </row>
    <row r="233" spans="1:15" ht="15">
      <c r="A233" s="17">
        <f>IF(L233="D","deksels in doos",IF(F233&gt;0,"OVAAL",""))</f>
      </c>
      <c r="B233" s="10" t="s">
        <v>31</v>
      </c>
      <c r="C233" s="11">
        <v>50</v>
      </c>
      <c r="D233" s="11" t="s">
        <v>9</v>
      </c>
      <c r="E233" s="11">
        <v>260</v>
      </c>
      <c r="G233" s="11" t="s">
        <v>10</v>
      </c>
      <c r="H233" s="11">
        <v>120</v>
      </c>
      <c r="I233" s="11">
        <v>1</v>
      </c>
      <c r="J233" s="11">
        <f>I233*H233</f>
        <v>120</v>
      </c>
      <c r="N233" s="11" t="s">
        <v>11</v>
      </c>
      <c r="O233" s="21" t="str">
        <f>#VALUE!</f>
        <v>flexibele rand met transparante vaste bodem</v>
      </c>
    </row>
    <row r="234" spans="1:16" ht="15">
      <c r="A234" s="17">
        <f>IF(L234="D","deksels in doos",IF(F234&gt;0,"OVAAL",""))</f>
      </c>
      <c r="B234" s="10" t="s">
        <v>198</v>
      </c>
      <c r="C234" s="3">
        <v>50</v>
      </c>
      <c r="D234" s="11" t="s">
        <v>9</v>
      </c>
      <c r="E234" s="3">
        <v>260</v>
      </c>
      <c r="F234" s="3"/>
      <c r="G234" s="3" t="s">
        <v>10</v>
      </c>
      <c r="H234" s="3">
        <v>250</v>
      </c>
      <c r="I234" s="3">
        <v>5</v>
      </c>
      <c r="J234" s="4">
        <f>I234*H234</f>
        <v>1250</v>
      </c>
      <c r="L234" s="4"/>
      <c r="N234" s="3" t="s">
        <v>11</v>
      </c>
      <c r="O234" s="21" t="str">
        <f>#VALUE!</f>
        <v>flexibele rand met transparante vaste bodem</v>
      </c>
      <c r="P234" s="7"/>
    </row>
    <row r="235" spans="1:16" ht="15">
      <c r="A235" s="17">
        <f>IF(L235="D","deksels in doos",IF(F235&gt;0,"OVAAL",""))</f>
      </c>
      <c r="B235" s="9" t="s">
        <v>73</v>
      </c>
      <c r="C235" s="2">
        <v>50</v>
      </c>
      <c r="D235" s="11" t="s">
        <v>9</v>
      </c>
      <c r="E235" s="2">
        <v>280</v>
      </c>
      <c r="F235" s="1"/>
      <c r="G235" s="1" t="s">
        <v>10</v>
      </c>
      <c r="H235" s="4">
        <v>37</v>
      </c>
      <c r="I235" s="4">
        <v>1</v>
      </c>
      <c r="J235" s="4">
        <f>I235*H235</f>
        <v>37</v>
      </c>
      <c r="L235" s="4"/>
      <c r="N235" s="1" t="s">
        <v>11</v>
      </c>
      <c r="O235" s="21" t="str">
        <f>#VALUE!</f>
        <v>flexibele rand met transparante vaste bodem</v>
      </c>
      <c r="P235" s="7"/>
    </row>
    <row r="236" spans="1:15" ht="15">
      <c r="A236" s="17">
        <f>IF(L236="D","deksels in doos",IF(F236&gt;0,"OVAAL",""))</f>
      </c>
      <c r="B236" s="10" t="s">
        <v>166</v>
      </c>
      <c r="C236" s="11">
        <v>50</v>
      </c>
      <c r="D236" s="11" t="s">
        <v>9</v>
      </c>
      <c r="E236" s="11">
        <v>300</v>
      </c>
      <c r="G236" s="11" t="s">
        <v>10</v>
      </c>
      <c r="H236" s="11">
        <v>66</v>
      </c>
      <c r="I236" s="11">
        <v>1</v>
      </c>
      <c r="J236" s="11">
        <f>I236*H236</f>
        <v>66</v>
      </c>
      <c r="N236" s="11" t="s">
        <v>11</v>
      </c>
      <c r="O236" s="21" t="str">
        <f>#VALUE!</f>
        <v>flexibele rand met transparante vaste bodem</v>
      </c>
    </row>
    <row r="237" spans="1:15" ht="15">
      <c r="A237" s="17">
        <f>IF(L237="D","deksels in doos",IF(F237&gt;0,"OVAAL",""))</f>
      </c>
      <c r="B237" s="10" t="s">
        <v>338</v>
      </c>
      <c r="C237" s="11">
        <v>50</v>
      </c>
      <c r="D237" s="11" t="s">
        <v>9</v>
      </c>
      <c r="E237" s="11">
        <v>300</v>
      </c>
      <c r="G237" s="11" t="s">
        <v>10</v>
      </c>
      <c r="H237" s="11">
        <v>100</v>
      </c>
      <c r="I237" s="11">
        <v>2</v>
      </c>
      <c r="J237" s="11">
        <f>I237*H237</f>
        <v>200</v>
      </c>
      <c r="O237" s="28" t="str">
        <f>#VALUE!</f>
        <v>flexibele rand met transparante vaste bodem</v>
      </c>
    </row>
    <row r="238" spans="1:15" ht="15">
      <c r="A238" s="17">
        <f>IF(L238="D","deksels in doos",IF(F238&gt;0,"OVAAL",""))</f>
      </c>
      <c r="B238" s="10" t="s">
        <v>106</v>
      </c>
      <c r="C238" s="11">
        <v>50</v>
      </c>
      <c r="D238" s="11" t="s">
        <v>9</v>
      </c>
      <c r="E238" s="11">
        <v>315</v>
      </c>
      <c r="G238" s="11" t="s">
        <v>10</v>
      </c>
      <c r="H238" s="11">
        <v>160</v>
      </c>
      <c r="I238" s="11">
        <v>1</v>
      </c>
      <c r="J238" s="11">
        <f>I238*H238</f>
        <v>160</v>
      </c>
      <c r="N238" s="11" t="s">
        <v>11</v>
      </c>
      <c r="O238" s="21" t="str">
        <f>#VALUE!</f>
        <v>flexibele rand met transparante vaste bodem</v>
      </c>
    </row>
    <row r="239" spans="1:15" ht="15">
      <c r="A239" s="17">
        <f>IF(L239="D","deksels in doos",IF(F239&gt;0,"OVAAL",""))</f>
      </c>
      <c r="B239" s="10" t="s">
        <v>21</v>
      </c>
      <c r="C239" s="11">
        <v>50</v>
      </c>
      <c r="D239" s="11" t="s">
        <v>9</v>
      </c>
      <c r="E239" s="11">
        <v>315</v>
      </c>
      <c r="G239" s="11" t="s">
        <v>10</v>
      </c>
      <c r="H239" s="11">
        <v>29</v>
      </c>
      <c r="I239" s="11">
        <v>1</v>
      </c>
      <c r="J239" s="11">
        <f>I239*H239</f>
        <v>29</v>
      </c>
      <c r="N239" s="11" t="s">
        <v>11</v>
      </c>
      <c r="O239" s="21" t="str">
        <f>#VALUE!</f>
        <v>flexibele rand met transparante vaste bodem</v>
      </c>
    </row>
    <row r="240" spans="1:15" ht="15">
      <c r="A240" s="17">
        <f>IF(L240="D","deksels in doos",IF(F240&gt;0,"OVAAL",""))</f>
      </c>
      <c r="B240" s="10" t="s">
        <v>338</v>
      </c>
      <c r="C240" s="11">
        <v>50</v>
      </c>
      <c r="D240" s="11" t="s">
        <v>9</v>
      </c>
      <c r="E240" s="11">
        <v>350</v>
      </c>
      <c r="G240" s="11" t="s">
        <v>10</v>
      </c>
      <c r="H240" s="11">
        <v>100</v>
      </c>
      <c r="I240" s="11">
        <v>2</v>
      </c>
      <c r="J240" s="11">
        <f>I240*H240</f>
        <v>200</v>
      </c>
      <c r="O240" s="28" t="str">
        <f>#VALUE!</f>
        <v>flexibele rand met transparante vaste bodem</v>
      </c>
    </row>
    <row r="241" spans="1:15" ht="15">
      <c r="A241" s="17">
        <f>IF(L241="D","deksels in doos",IF(F241&gt;0,"OVAAL",""))</f>
      </c>
      <c r="B241" s="10" t="s">
        <v>17</v>
      </c>
      <c r="C241" s="11">
        <v>50</v>
      </c>
      <c r="D241" s="11" t="s">
        <v>9</v>
      </c>
      <c r="E241" s="11">
        <v>360</v>
      </c>
      <c r="G241" s="11" t="s">
        <v>10</v>
      </c>
      <c r="H241" s="11">
        <v>100</v>
      </c>
      <c r="I241" s="11">
        <v>2</v>
      </c>
      <c r="J241" s="11">
        <f>I241*H241</f>
        <v>200</v>
      </c>
      <c r="O241" s="28" t="str">
        <f>#VALUE!</f>
        <v>flexibele rand met transparante vaste bodem</v>
      </c>
    </row>
    <row r="242" spans="1:15" ht="15">
      <c r="A242" s="17" t="str">
        <f>IF(L242="D","deksels in doos",IF(F242&gt;0,"OVAAL",""))</f>
        <v>deksels in doos</v>
      </c>
      <c r="B242" s="10" t="s">
        <v>311</v>
      </c>
      <c r="C242" s="11">
        <v>50</v>
      </c>
      <c r="D242" s="3" t="s">
        <v>9</v>
      </c>
      <c r="E242" s="11">
        <v>400</v>
      </c>
      <c r="G242" s="11" t="s">
        <v>10</v>
      </c>
      <c r="H242" s="11">
        <v>100</v>
      </c>
      <c r="I242" s="11">
        <v>27</v>
      </c>
      <c r="J242" s="11">
        <f>I242*H242</f>
        <v>2700</v>
      </c>
      <c r="L242" s="11" t="s">
        <v>4</v>
      </c>
      <c r="O242" s="21" t="str">
        <f>#VALUE!</f>
        <v>flexibele rand met transparante vaste bodem</v>
      </c>
    </row>
    <row r="243" spans="1:15" ht="15">
      <c r="A243" s="17" t="str">
        <f>IF(L243="D","deksels in doos",IF(F243&gt;0,"OVAAL",""))</f>
        <v>deksels in doos</v>
      </c>
      <c r="B243" s="10" t="s">
        <v>321</v>
      </c>
      <c r="C243" s="11">
        <v>50</v>
      </c>
      <c r="D243" s="3" t="s">
        <v>9</v>
      </c>
      <c r="E243" s="11">
        <v>400</v>
      </c>
      <c r="G243" s="11" t="s">
        <v>10</v>
      </c>
      <c r="H243" s="11">
        <v>100</v>
      </c>
      <c r="I243" s="11">
        <v>32</v>
      </c>
      <c r="J243" s="11">
        <f>I243*H243</f>
        <v>3200</v>
      </c>
      <c r="L243" s="11" t="s">
        <v>4</v>
      </c>
      <c r="O243" s="21" t="str">
        <f>#VALUE!</f>
        <v>flexibele rand met transparante vaste bodem</v>
      </c>
    </row>
    <row r="244" spans="1:15" ht="15">
      <c r="A244" s="17">
        <f>IF(L244="D","deksels in doos",IF(F244&gt;0,"OVAAL",""))</f>
      </c>
      <c r="B244" s="10" t="s">
        <v>66</v>
      </c>
      <c r="C244" s="11">
        <v>50</v>
      </c>
      <c r="D244" s="3" t="s">
        <v>9</v>
      </c>
      <c r="E244" s="11">
        <v>405</v>
      </c>
      <c r="G244" s="11" t="s">
        <v>10</v>
      </c>
      <c r="H244" s="11">
        <v>15</v>
      </c>
      <c r="I244" s="11">
        <v>1</v>
      </c>
      <c r="J244" s="11">
        <f>I244*H244</f>
        <v>15</v>
      </c>
      <c r="N244" s="11" t="s">
        <v>36</v>
      </c>
      <c r="O244" s="21" t="str">
        <f>#VALUE!</f>
        <v>flexibele rand met transparante vaste bodem</v>
      </c>
    </row>
    <row r="245" spans="1:16" ht="15">
      <c r="A245" s="17">
        <f>IF(L245="D","deksels in doos",IF(F245&gt;0,"OVAAL",""))</f>
      </c>
      <c r="B245" s="9" t="s">
        <v>141</v>
      </c>
      <c r="C245" s="2">
        <v>50</v>
      </c>
      <c r="D245" s="3" t="s">
        <v>9</v>
      </c>
      <c r="E245" s="2">
        <v>410</v>
      </c>
      <c r="F245" s="1"/>
      <c r="G245" s="1" t="s">
        <v>10</v>
      </c>
      <c r="H245" s="4">
        <v>208</v>
      </c>
      <c r="I245" s="4">
        <v>1</v>
      </c>
      <c r="J245" s="4">
        <f>I245*H245</f>
        <v>208</v>
      </c>
      <c r="L245" s="4"/>
      <c r="N245" s="1" t="s">
        <v>36</v>
      </c>
      <c r="O245" s="21" t="str">
        <f>#VALUE!</f>
        <v>flexibele rand met transparante vaste bodem</v>
      </c>
      <c r="P245" s="7"/>
    </row>
    <row r="246" spans="1:15" ht="15">
      <c r="A246" s="17">
        <f>IF(L246="D","deksels in doos",IF(F246&gt;0,"OVAAL",""))</f>
      </c>
      <c r="B246" s="10" t="s">
        <v>24</v>
      </c>
      <c r="C246" s="11">
        <v>50</v>
      </c>
      <c r="D246" s="3" t="s">
        <v>9</v>
      </c>
      <c r="E246" s="11">
        <v>500</v>
      </c>
      <c r="G246" s="11" t="s">
        <v>10</v>
      </c>
      <c r="H246" s="11">
        <v>175</v>
      </c>
      <c r="I246" s="11">
        <v>5</v>
      </c>
      <c r="J246" s="11">
        <f>I246*H246</f>
        <v>875</v>
      </c>
      <c r="N246" s="11" t="s">
        <v>36</v>
      </c>
      <c r="O246" s="21" t="str">
        <f>#VALUE!</f>
        <v>flexibele rand met transparante vaste bodem</v>
      </c>
    </row>
    <row r="247" spans="1:15" ht="15">
      <c r="A247" s="17">
        <f>IF(L247="D","deksels in doos",IF(F247&gt;0,"OVAAL",""))</f>
      </c>
      <c r="B247" s="10" t="s">
        <v>50</v>
      </c>
      <c r="C247" s="11">
        <v>50</v>
      </c>
      <c r="D247" s="3" t="s">
        <v>9</v>
      </c>
      <c r="E247" s="11">
        <v>502</v>
      </c>
      <c r="G247" s="11" t="s">
        <v>10</v>
      </c>
      <c r="H247" s="11">
        <v>9</v>
      </c>
      <c r="I247" s="11">
        <v>1</v>
      </c>
      <c r="J247" s="11">
        <f>I247*H247</f>
        <v>9</v>
      </c>
      <c r="N247" s="11" t="s">
        <v>36</v>
      </c>
      <c r="O247" s="21" t="str">
        <f>#VALUE!</f>
        <v>flexibele rand met transparante vaste bodem</v>
      </c>
    </row>
    <row r="248" spans="1:15" ht="15">
      <c r="A248" s="17">
        <f>IF(L248="D","deksels in doos",IF(F248&gt;0,"OVAAL",""))</f>
      </c>
      <c r="B248" s="10" t="s">
        <v>96</v>
      </c>
      <c r="C248" s="11">
        <v>50</v>
      </c>
      <c r="D248" s="3" t="s">
        <v>9</v>
      </c>
      <c r="E248" s="11">
        <v>502</v>
      </c>
      <c r="G248" s="11" t="s">
        <v>10</v>
      </c>
      <c r="H248" s="11">
        <v>170</v>
      </c>
      <c r="I248" s="11">
        <v>1</v>
      </c>
      <c r="J248" s="11">
        <f>I248*H248</f>
        <v>170</v>
      </c>
      <c r="N248" s="11" t="s">
        <v>36</v>
      </c>
      <c r="O248" s="28" t="str">
        <f>#VALUE!</f>
        <v>flexibele rand met transparante vaste bodem</v>
      </c>
    </row>
    <row r="249" spans="1:16" ht="15">
      <c r="A249" s="17">
        <f>IF(L249="D","deksels in doos",IF(F249&gt;0,"OVAAL",""))</f>
      </c>
      <c r="B249" s="9" t="s">
        <v>21</v>
      </c>
      <c r="C249" s="2">
        <v>50</v>
      </c>
      <c r="D249" s="3" t="s">
        <v>9</v>
      </c>
      <c r="E249" s="2">
        <v>550</v>
      </c>
      <c r="F249" s="1"/>
      <c r="G249" s="1" t="s">
        <v>10</v>
      </c>
      <c r="H249" s="4">
        <v>20</v>
      </c>
      <c r="I249" s="4">
        <v>1</v>
      </c>
      <c r="J249" s="4">
        <f>I249*H249</f>
        <v>20</v>
      </c>
      <c r="L249" s="4"/>
      <c r="N249" s="1" t="s">
        <v>36</v>
      </c>
      <c r="O249" s="21" t="str">
        <f>#VALUE!</f>
        <v>flexibele rand met transparante vaste bodem</v>
      </c>
      <c r="P249" s="7"/>
    </row>
    <row r="250" spans="1:15" ht="15">
      <c r="A250" s="17">
        <f>IF(L250="D","deksels in doos",IF(F250&gt;0,"OVAAL",""))</f>
      </c>
      <c r="B250" s="10" t="s">
        <v>140</v>
      </c>
      <c r="C250" s="11">
        <v>50</v>
      </c>
      <c r="D250" s="3" t="s">
        <v>9</v>
      </c>
      <c r="E250" s="11">
        <v>600</v>
      </c>
      <c r="G250" s="11" t="s">
        <v>10</v>
      </c>
      <c r="H250" s="11">
        <v>20</v>
      </c>
      <c r="I250" s="11">
        <v>1</v>
      </c>
      <c r="J250" s="11">
        <f>I250*H250</f>
        <v>20</v>
      </c>
      <c r="N250" s="11" t="s">
        <v>36</v>
      </c>
      <c r="O250" s="21" t="str">
        <f>#VALUE!</f>
        <v>flexibele rand met transparante vaste bodem</v>
      </c>
    </row>
    <row r="251" spans="1:16" ht="15">
      <c r="A251" s="17">
        <f>IF(L251="D","deksels in doos",IF(F251&gt;0,"OVAAL",""))</f>
      </c>
      <c r="B251" s="10" t="s">
        <v>105</v>
      </c>
      <c r="C251" s="3">
        <v>50</v>
      </c>
      <c r="D251" s="3" t="s">
        <v>9</v>
      </c>
      <c r="E251" s="3">
        <v>750</v>
      </c>
      <c r="F251" s="3"/>
      <c r="G251" s="3" t="s">
        <v>10</v>
      </c>
      <c r="H251" s="3">
        <v>75</v>
      </c>
      <c r="I251" s="3">
        <v>1</v>
      </c>
      <c r="J251" s="3">
        <f>I251*H251</f>
        <v>75</v>
      </c>
      <c r="L251" s="3"/>
      <c r="N251" s="3" t="s">
        <v>36</v>
      </c>
      <c r="O251" s="21" t="str">
        <f>#VALUE!</f>
        <v>flexibele rand met transparante vaste bodem</v>
      </c>
      <c r="P251" s="7"/>
    </row>
    <row r="252" spans="1:16" ht="15">
      <c r="A252" s="17">
        <f>IF(L252="D","deksels in doos",IF(F252&gt;0,"OVAAL",""))</f>
      </c>
      <c r="B252" s="10" t="s">
        <v>74</v>
      </c>
      <c r="C252" s="3">
        <v>50</v>
      </c>
      <c r="D252" s="3" t="s">
        <v>9</v>
      </c>
      <c r="E252" s="3">
        <v>750</v>
      </c>
      <c r="F252" s="1"/>
      <c r="G252" s="3" t="s">
        <v>10</v>
      </c>
      <c r="H252" s="3">
        <v>150</v>
      </c>
      <c r="I252" s="3">
        <v>1</v>
      </c>
      <c r="J252" s="3">
        <f>I252*H252</f>
        <v>150</v>
      </c>
      <c r="L252" s="3"/>
      <c r="N252" s="1" t="s">
        <v>36</v>
      </c>
      <c r="O252" s="21" t="str">
        <f>#VALUE!</f>
        <v>flexibele rand met transparante vaste bodem</v>
      </c>
      <c r="P252" s="7"/>
    </row>
    <row r="253" spans="1:16" ht="15">
      <c r="A253" s="17">
        <f>IF(L253="D","deksels in doos",IF(F253&gt;0,"OVAAL",""))</f>
      </c>
      <c r="B253" s="10" t="s">
        <v>64</v>
      </c>
      <c r="C253" s="3">
        <v>50</v>
      </c>
      <c r="D253" s="3" t="s">
        <v>9</v>
      </c>
      <c r="E253" s="3">
        <v>1500</v>
      </c>
      <c r="F253" s="3"/>
      <c r="G253" s="1" t="s">
        <v>10</v>
      </c>
      <c r="H253" s="3">
        <v>150</v>
      </c>
      <c r="I253" s="3">
        <v>1</v>
      </c>
      <c r="J253" s="4">
        <f>I253*H253</f>
        <v>150</v>
      </c>
      <c r="L253" s="4"/>
      <c r="N253" s="1" t="s">
        <v>36</v>
      </c>
      <c r="O253" s="21" t="str">
        <f>#VALUE!</f>
        <v>flexibele rand met transparante vaste bodem</v>
      </c>
      <c r="P253" s="7"/>
    </row>
    <row r="254" spans="1:16" ht="15">
      <c r="A254" s="17">
        <f>IF(L254="D","deksels in doos",IF(F254&gt;0,"OVAAL",""))</f>
      </c>
      <c r="B254" s="10" t="s">
        <v>64</v>
      </c>
      <c r="C254" s="3">
        <v>50</v>
      </c>
      <c r="D254" s="3" t="s">
        <v>9</v>
      </c>
      <c r="E254" s="3">
        <v>1500</v>
      </c>
      <c r="F254" s="3"/>
      <c r="G254" s="1" t="s">
        <v>10</v>
      </c>
      <c r="H254" s="3">
        <v>88</v>
      </c>
      <c r="I254" s="3">
        <v>1</v>
      </c>
      <c r="J254" s="4">
        <f>I254*H254</f>
        <v>88</v>
      </c>
      <c r="K254" t="s">
        <v>335</v>
      </c>
      <c r="L254" s="4"/>
      <c r="N254" s="1" t="s">
        <v>36</v>
      </c>
      <c r="O254" s="21" t="str">
        <f>#VALUE!</f>
        <v>flexibele rand met transparante vaste bodem</v>
      </c>
      <c r="P254" s="7"/>
    </row>
    <row r="255" spans="1:16" ht="15">
      <c r="A255" s="17">
        <f>IF(L255="D","deksels in doos",IF(F255&gt;0,"OVAAL",""))</f>
      </c>
      <c r="B255" s="10" t="s">
        <v>100</v>
      </c>
      <c r="C255" s="3">
        <v>55</v>
      </c>
      <c r="D255" s="3" t="s">
        <v>9</v>
      </c>
      <c r="E255" s="3">
        <v>40</v>
      </c>
      <c r="F255" s="3"/>
      <c r="G255" s="3" t="s">
        <v>10</v>
      </c>
      <c r="H255" s="3">
        <f>1486-380</f>
        <v>1106</v>
      </c>
      <c r="I255" s="3">
        <v>1</v>
      </c>
      <c r="J255" s="4">
        <f>I255*H255</f>
        <v>1106</v>
      </c>
      <c r="L255" s="4"/>
      <c r="N255" s="3" t="s">
        <v>11</v>
      </c>
      <c r="O255" s="21" t="str">
        <f>#VALUE!</f>
        <v>flexibele rand met transparante vaste bodem</v>
      </c>
      <c r="P255" s="7"/>
    </row>
    <row r="256" spans="1:16" ht="15">
      <c r="A256" s="17">
        <f>IF(L256="D","deksels in doos",IF(F256&gt;0,"OVAAL",""))</f>
      </c>
      <c r="B256" s="10" t="s">
        <v>79</v>
      </c>
      <c r="C256" s="3">
        <v>55</v>
      </c>
      <c r="D256" s="3" t="s">
        <v>9</v>
      </c>
      <c r="E256" s="3">
        <v>40</v>
      </c>
      <c r="F256" s="3"/>
      <c r="G256" s="3" t="s">
        <v>10</v>
      </c>
      <c r="H256" s="3">
        <v>1500</v>
      </c>
      <c r="I256" s="3">
        <v>1</v>
      </c>
      <c r="J256" s="4">
        <f>I256*H256</f>
        <v>1500</v>
      </c>
      <c r="L256" s="4"/>
      <c r="N256" s="3" t="s">
        <v>11</v>
      </c>
      <c r="O256" s="21" t="str">
        <f>#VALUE!</f>
        <v>flexibele rand met transparante vaste bodem</v>
      </c>
      <c r="P256" s="7"/>
    </row>
    <row r="257" spans="1:16" ht="15">
      <c r="A257" s="17" t="str">
        <f>IF(L257="D","deksels in doos",IF(F257&gt;0,"OVAAL",""))</f>
        <v>deksels in doos</v>
      </c>
      <c r="B257" s="10" t="s">
        <v>132</v>
      </c>
      <c r="C257" s="3">
        <v>55</v>
      </c>
      <c r="D257" s="3" t="s">
        <v>9</v>
      </c>
      <c r="E257" s="3">
        <v>50</v>
      </c>
      <c r="F257" s="3"/>
      <c r="G257" s="3" t="s">
        <v>10</v>
      </c>
      <c r="H257" s="3">
        <v>800</v>
      </c>
      <c r="I257" s="3">
        <v>1</v>
      </c>
      <c r="J257" s="4">
        <f>I257*H257</f>
        <v>800</v>
      </c>
      <c r="L257" s="4" t="s">
        <v>4</v>
      </c>
      <c r="N257" s="3" t="s">
        <v>11</v>
      </c>
      <c r="O257" s="21" t="str">
        <f>#VALUE!</f>
        <v>flexibele rand met transparante vaste bodem</v>
      </c>
      <c r="P257" s="7"/>
    </row>
    <row r="258" spans="1:15" ht="15">
      <c r="A258" s="17">
        <f>IF(L258="D","deksels in doos",IF(F258&gt;0,"OVAAL",""))</f>
      </c>
      <c r="B258" s="10" t="s">
        <v>41</v>
      </c>
      <c r="C258" s="11">
        <v>55</v>
      </c>
      <c r="D258" s="11" t="s">
        <v>9</v>
      </c>
      <c r="E258" s="11">
        <v>50</v>
      </c>
      <c r="G258" s="11" t="s">
        <v>10</v>
      </c>
      <c r="H258" s="11">
        <v>896</v>
      </c>
      <c r="I258" s="11">
        <v>1</v>
      </c>
      <c r="J258" s="11">
        <f>I258*H258</f>
        <v>896</v>
      </c>
      <c r="N258" s="11" t="s">
        <v>11</v>
      </c>
      <c r="O258" s="21" t="str">
        <f>#VALUE!</f>
        <v>flexibele rand met transparante vaste bodem</v>
      </c>
    </row>
    <row r="259" spans="1:16" ht="15">
      <c r="A259" s="17">
        <f>IF(L259="D","deksels in doos",IF(F259&gt;0,"OVAAL",""))</f>
      </c>
      <c r="B259" s="9" t="s">
        <v>143</v>
      </c>
      <c r="C259" s="2">
        <v>55</v>
      </c>
      <c r="D259" s="3" t="s">
        <v>9</v>
      </c>
      <c r="E259" s="2">
        <v>55</v>
      </c>
      <c r="F259" s="1"/>
      <c r="G259" s="1" t="s">
        <v>10</v>
      </c>
      <c r="H259" s="4">
        <v>1200</v>
      </c>
      <c r="I259" s="4">
        <v>1</v>
      </c>
      <c r="J259" s="4">
        <f>I259*H259</f>
        <v>1200</v>
      </c>
      <c r="L259" s="4"/>
      <c r="N259" s="1" t="s">
        <v>11</v>
      </c>
      <c r="O259" s="21" t="str">
        <f>#VALUE!</f>
        <v>flexibele rand met transparante vaste bodem</v>
      </c>
      <c r="P259" s="7"/>
    </row>
    <row r="260" spans="1:16" ht="15">
      <c r="A260" s="17">
        <f>IF(L260="D","deksels in doos",IF(F260&gt;0,"OVAAL",""))</f>
      </c>
      <c r="B260" s="9" t="s">
        <v>124</v>
      </c>
      <c r="C260" s="2">
        <v>55</v>
      </c>
      <c r="D260" s="3" t="s">
        <v>9</v>
      </c>
      <c r="E260" s="2">
        <v>55</v>
      </c>
      <c r="F260" s="1"/>
      <c r="G260" s="1" t="s">
        <v>10</v>
      </c>
      <c r="H260" s="4">
        <v>563</v>
      </c>
      <c r="I260" s="4">
        <v>1</v>
      </c>
      <c r="J260" s="4">
        <f>I260*H260</f>
        <v>563</v>
      </c>
      <c r="L260" s="4"/>
      <c r="N260" s="1" t="s">
        <v>144</v>
      </c>
      <c r="O260" s="21" t="str">
        <f>#VALUE!</f>
        <v>flexibele rand met transparante vaste bodem</v>
      </c>
      <c r="P260" s="7"/>
    </row>
    <row r="261" spans="1:16" ht="15">
      <c r="A261" s="17">
        <f>IF(L261="D","deksels in doos",IF(F261&gt;0,"OVAAL",""))</f>
      </c>
      <c r="B261" s="10" t="s">
        <v>120</v>
      </c>
      <c r="C261" s="3">
        <v>55</v>
      </c>
      <c r="D261" s="3" t="s">
        <v>9</v>
      </c>
      <c r="E261" s="3">
        <v>58</v>
      </c>
      <c r="F261" s="3"/>
      <c r="G261" s="3" t="s">
        <v>10</v>
      </c>
      <c r="H261" s="3">
        <v>296</v>
      </c>
      <c r="I261" s="3">
        <v>1</v>
      </c>
      <c r="J261" s="4">
        <f>I261*H261</f>
        <v>296</v>
      </c>
      <c r="L261" s="4"/>
      <c r="N261" s="3" t="s">
        <v>11</v>
      </c>
      <c r="O261" s="21" t="str">
        <f>#VALUE!</f>
        <v>flexibele rand met transparante vaste bodem</v>
      </c>
      <c r="P261" s="7"/>
    </row>
    <row r="262" spans="1:16" ht="15">
      <c r="A262" s="17">
        <f>IF(L262="D","deksels in doos",IF(F262&gt;0,"OVAAL",""))</f>
      </c>
      <c r="B262" s="9" t="s">
        <v>86</v>
      </c>
      <c r="C262" s="2">
        <v>55</v>
      </c>
      <c r="D262" s="3" t="s">
        <v>9</v>
      </c>
      <c r="E262" s="2">
        <v>65</v>
      </c>
      <c r="F262" s="1"/>
      <c r="G262" s="1" t="s">
        <v>10</v>
      </c>
      <c r="H262" s="4">
        <v>510</v>
      </c>
      <c r="I262" s="4">
        <v>1</v>
      </c>
      <c r="J262" s="4">
        <f>I262*H262</f>
        <v>510</v>
      </c>
      <c r="L262" s="4"/>
      <c r="N262" s="1" t="s">
        <v>11</v>
      </c>
      <c r="O262" s="21" t="str">
        <f>#VALUE!</f>
        <v>flexibele rand met transparante vaste bodem</v>
      </c>
      <c r="P262" s="7"/>
    </row>
    <row r="263" spans="1:16" ht="15">
      <c r="A263" s="17">
        <f>IF(L263="D","deksels in doos",IF(F263&gt;0,"OVAAL",""))</f>
      </c>
      <c r="B263" s="10" t="s">
        <v>112</v>
      </c>
      <c r="C263" s="3">
        <v>55</v>
      </c>
      <c r="D263" s="3" t="s">
        <v>9</v>
      </c>
      <c r="E263" s="3">
        <v>80</v>
      </c>
      <c r="F263" s="3"/>
      <c r="G263" s="3" t="s">
        <v>10</v>
      </c>
      <c r="H263" s="3">
        <v>374</v>
      </c>
      <c r="I263" s="3">
        <v>1</v>
      </c>
      <c r="J263" s="3">
        <f>I263*H263</f>
        <v>374</v>
      </c>
      <c r="L263" s="3"/>
      <c r="N263" s="3" t="s">
        <v>11</v>
      </c>
      <c r="O263" s="21" t="str">
        <f>#VALUE!</f>
        <v>flexibele rand met transparante vaste bodem</v>
      </c>
      <c r="P263" s="7"/>
    </row>
    <row r="264" spans="1:16" ht="15">
      <c r="A264" s="17">
        <f>IF(L264="D","deksels in doos",IF(F264&gt;0,"OVAAL",""))</f>
      </c>
      <c r="B264" s="10" t="s">
        <v>69</v>
      </c>
      <c r="C264" s="3">
        <v>55</v>
      </c>
      <c r="D264" s="3" t="s">
        <v>9</v>
      </c>
      <c r="E264" s="3">
        <v>90</v>
      </c>
      <c r="F264" s="3"/>
      <c r="G264" s="3" t="s">
        <v>10</v>
      </c>
      <c r="H264" s="3">
        <v>650</v>
      </c>
      <c r="I264" s="3">
        <v>1</v>
      </c>
      <c r="J264" s="4">
        <f>I264*H264</f>
        <v>650</v>
      </c>
      <c r="L264" s="4"/>
      <c r="N264" s="3" t="s">
        <v>11</v>
      </c>
      <c r="O264" s="21" t="str">
        <f>#VALUE!</f>
        <v>flexibele rand met transparante vaste bodem</v>
      </c>
      <c r="P264" s="7"/>
    </row>
    <row r="265" spans="1:16" ht="15">
      <c r="A265" s="17">
        <f>IF(L265="D","deksels in doos",IF(F265&gt;0,"OVAAL",""))</f>
      </c>
      <c r="B265" s="10" t="s">
        <v>129</v>
      </c>
      <c r="C265" s="3">
        <v>55</v>
      </c>
      <c r="D265" s="3" t="s">
        <v>9</v>
      </c>
      <c r="E265" s="3">
        <v>90</v>
      </c>
      <c r="F265" s="3"/>
      <c r="G265" s="3" t="s">
        <v>10</v>
      </c>
      <c r="H265" s="3">
        <v>541</v>
      </c>
      <c r="I265" s="4">
        <v>1</v>
      </c>
      <c r="J265" s="4">
        <f>I265*H265</f>
        <v>541</v>
      </c>
      <c r="L265" s="4"/>
      <c r="N265" s="3" t="s">
        <v>11</v>
      </c>
      <c r="O265" s="21" t="str">
        <f>#VALUE!</f>
        <v>flexibele rand met transparante vaste bodem</v>
      </c>
      <c r="P265" s="7"/>
    </row>
    <row r="266" spans="1:16" ht="15">
      <c r="A266" s="17">
        <f>IF(L266="D","deksels in doos",IF(F266&gt;0,"OVAAL",""))</f>
      </c>
      <c r="B266" s="10" t="s">
        <v>106</v>
      </c>
      <c r="C266" s="3">
        <v>55</v>
      </c>
      <c r="D266" s="3" t="s">
        <v>9</v>
      </c>
      <c r="E266" s="3">
        <v>125</v>
      </c>
      <c r="F266" s="3"/>
      <c r="G266" s="3" t="s">
        <v>145</v>
      </c>
      <c r="H266" s="3">
        <v>248</v>
      </c>
      <c r="I266" s="4">
        <v>1</v>
      </c>
      <c r="J266" s="4">
        <f>I266*H266</f>
        <v>248</v>
      </c>
      <c r="L266" s="4"/>
      <c r="N266" s="3" t="s">
        <v>11</v>
      </c>
      <c r="O266" s="21" t="str">
        <f>#VALUE!</f>
        <v>stevige rand, bodem naar keuze of stolp</v>
      </c>
      <c r="P266" s="7"/>
    </row>
    <row r="267" spans="1:16" ht="15">
      <c r="A267" s="17" t="str">
        <f>IF(L267="D","deksels in doos",IF(F267&gt;0,"OVAAL",""))</f>
        <v>deksels in doos</v>
      </c>
      <c r="B267" s="9" t="s">
        <v>50</v>
      </c>
      <c r="C267" s="2">
        <v>55</v>
      </c>
      <c r="D267" s="3" t="s">
        <v>9</v>
      </c>
      <c r="E267" s="2">
        <v>165</v>
      </c>
      <c r="F267" s="1"/>
      <c r="G267" s="1" t="s">
        <v>10</v>
      </c>
      <c r="H267" s="4">
        <v>39</v>
      </c>
      <c r="I267" s="4">
        <v>1</v>
      </c>
      <c r="J267" s="4">
        <f>I267*H267</f>
        <v>39</v>
      </c>
      <c r="L267" s="4" t="s">
        <v>4</v>
      </c>
      <c r="N267" s="1" t="s">
        <v>11</v>
      </c>
      <c r="O267" s="21" t="str">
        <f>#VALUE!</f>
        <v>flexibele rand met transparante vaste bodem</v>
      </c>
      <c r="P267" s="7"/>
    </row>
    <row r="268" spans="1:16" ht="15">
      <c r="A268" s="17">
        <f>IF(L268="D","deksels in doos",IF(F268&gt;0,"OVAAL",""))</f>
      </c>
      <c r="B268" s="9" t="s">
        <v>19</v>
      </c>
      <c r="C268" s="2">
        <v>55</v>
      </c>
      <c r="D268" s="3" t="s">
        <v>9</v>
      </c>
      <c r="E268" s="2">
        <v>170</v>
      </c>
      <c r="F268" s="1"/>
      <c r="G268" s="1" t="s">
        <v>10</v>
      </c>
      <c r="H268" s="4">
        <v>175</v>
      </c>
      <c r="I268" s="4">
        <v>1</v>
      </c>
      <c r="J268" s="4">
        <f>I268*H268</f>
        <v>175</v>
      </c>
      <c r="L268" s="4"/>
      <c r="N268" s="1" t="s">
        <v>11</v>
      </c>
      <c r="O268" s="21" t="str">
        <f>#VALUE!</f>
        <v>flexibele rand met transparante vaste bodem</v>
      </c>
      <c r="P268" s="7"/>
    </row>
    <row r="269" spans="1:16" ht="15">
      <c r="A269" s="17">
        <f>IF(L269="D","deksels in doos",IF(F269&gt;0,"OVAAL",""))</f>
      </c>
      <c r="B269" s="9" t="s">
        <v>77</v>
      </c>
      <c r="C269" s="2">
        <v>55</v>
      </c>
      <c r="D269" s="3" t="s">
        <v>9</v>
      </c>
      <c r="E269" s="2">
        <v>170</v>
      </c>
      <c r="F269" s="1"/>
      <c r="G269" s="1" t="s">
        <v>10</v>
      </c>
      <c r="H269" s="4">
        <v>325</v>
      </c>
      <c r="I269" s="4">
        <v>1</v>
      </c>
      <c r="J269" s="4">
        <f>I269*H269</f>
        <v>325</v>
      </c>
      <c r="L269" s="4"/>
      <c r="N269" s="1" t="s">
        <v>11</v>
      </c>
      <c r="O269" s="21" t="str">
        <f>#VALUE!</f>
        <v>flexibele rand met transparante vaste bodem</v>
      </c>
      <c r="P269" s="7"/>
    </row>
    <row r="270" spans="1:16" ht="15">
      <c r="A270" s="17">
        <f>IF(L270="D","deksels in doos",IF(F270&gt;0,"OVAAL",""))</f>
      </c>
      <c r="B270" s="9" t="s">
        <v>71</v>
      </c>
      <c r="C270" s="2">
        <v>55</v>
      </c>
      <c r="D270" s="3" t="s">
        <v>9</v>
      </c>
      <c r="E270" s="2">
        <v>250</v>
      </c>
      <c r="F270" s="1"/>
      <c r="G270" s="1" t="s">
        <v>150</v>
      </c>
      <c r="H270" s="4">
        <v>130</v>
      </c>
      <c r="I270" s="4">
        <v>1</v>
      </c>
      <c r="J270" s="4">
        <f>I270*H270</f>
        <v>130</v>
      </c>
      <c r="L270" s="4"/>
      <c r="N270" s="1" t="s">
        <v>11</v>
      </c>
      <c r="O270" s="21" t="str">
        <f>#VALUE!</f>
        <v>stevige rand met zilver bodem</v>
      </c>
      <c r="P270" s="7"/>
    </row>
    <row r="271" spans="1:16" ht="15">
      <c r="A271" s="17">
        <f>IF(L271="D","deksels in doos",IF(F271&gt;0,"OVAAL",""))</f>
      </c>
      <c r="B271" s="9" t="s">
        <v>50</v>
      </c>
      <c r="C271" s="2">
        <v>55</v>
      </c>
      <c r="D271" s="3" t="s">
        <v>9</v>
      </c>
      <c r="E271" s="2">
        <v>250</v>
      </c>
      <c r="F271" s="1"/>
      <c r="G271" s="1" t="s">
        <v>149</v>
      </c>
      <c r="H271" s="4">
        <v>52</v>
      </c>
      <c r="I271" s="4">
        <v>1</v>
      </c>
      <c r="J271" s="4">
        <f>I271*H271</f>
        <v>52</v>
      </c>
      <c r="L271" s="4"/>
      <c r="N271" s="1" t="s">
        <v>11</v>
      </c>
      <c r="O271" s="21" t="str">
        <f>#VALUE!</f>
        <v>stolp of stevige rand met transparante vaste bodem</v>
      </c>
      <c r="P271" s="7"/>
    </row>
    <row r="272" spans="1:16" ht="15">
      <c r="A272" s="17">
        <f>IF(L272="D","deksels in doos",IF(F272&gt;0,"OVAAL",""))</f>
      </c>
      <c r="B272" s="9" t="s">
        <v>122</v>
      </c>
      <c r="C272" s="2">
        <v>55</v>
      </c>
      <c r="D272" s="3" t="s">
        <v>9</v>
      </c>
      <c r="E272" s="2">
        <v>250</v>
      </c>
      <c r="F272" s="1"/>
      <c r="G272" s="1" t="s">
        <v>149</v>
      </c>
      <c r="H272" s="4">
        <v>200</v>
      </c>
      <c r="I272" s="4">
        <v>8</v>
      </c>
      <c r="J272" s="4">
        <f>I272*H272</f>
        <v>1600</v>
      </c>
      <c r="L272" s="4"/>
      <c r="N272" s="1" t="s">
        <v>11</v>
      </c>
      <c r="O272" s="21" t="str">
        <f>#VALUE!</f>
        <v>stolp of stevige rand met transparante vaste bodem</v>
      </c>
      <c r="P272" s="7"/>
    </row>
    <row r="273" spans="1:16" ht="15">
      <c r="A273" s="17">
        <f>IF(L273="D","deksels in doos",IF(F273&gt;0,"OVAAL",""))</f>
      </c>
      <c r="B273" s="9" t="s">
        <v>152</v>
      </c>
      <c r="C273" s="2">
        <v>55</v>
      </c>
      <c r="D273" s="3" t="s">
        <v>9</v>
      </c>
      <c r="E273" s="2">
        <v>250</v>
      </c>
      <c r="F273" s="1"/>
      <c r="G273" s="1" t="s">
        <v>10</v>
      </c>
      <c r="H273" s="4">
        <v>200</v>
      </c>
      <c r="I273" s="4">
        <v>3</v>
      </c>
      <c r="J273" s="4">
        <f>I273*H273</f>
        <v>600</v>
      </c>
      <c r="L273" s="4"/>
      <c r="N273" s="1" t="s">
        <v>11</v>
      </c>
      <c r="O273" s="21" t="str">
        <f>#VALUE!</f>
        <v>flexibele rand met transparante vaste bodem</v>
      </c>
      <c r="P273" s="7"/>
    </row>
    <row r="274" spans="1:16" ht="15">
      <c r="A274" s="17">
        <f>IF(L274="D","deksels in doos",IF(F274&gt;0,"OVAAL",""))</f>
      </c>
      <c r="B274" s="9" t="s">
        <v>152</v>
      </c>
      <c r="C274" s="2">
        <v>55</v>
      </c>
      <c r="D274" s="3" t="s">
        <v>9</v>
      </c>
      <c r="E274" s="2">
        <v>250</v>
      </c>
      <c r="F274" s="1"/>
      <c r="G274" s="1" t="s">
        <v>10</v>
      </c>
      <c r="H274" s="4">
        <v>181</v>
      </c>
      <c r="I274" s="4">
        <v>1</v>
      </c>
      <c r="J274" s="4">
        <f>I274*H274</f>
        <v>181</v>
      </c>
      <c r="L274" s="4"/>
      <c r="N274" s="1" t="s">
        <v>11</v>
      </c>
      <c r="O274" s="21" t="str">
        <f>#VALUE!</f>
        <v>flexibele rand met transparante vaste bodem</v>
      </c>
      <c r="P274" s="7"/>
    </row>
    <row r="275" spans="1:16" ht="15">
      <c r="A275" s="17">
        <f>IF(L275="D","deksels in doos",IF(F275&gt;0,"OVAAL",""))</f>
      </c>
      <c r="B275" s="9" t="s">
        <v>17</v>
      </c>
      <c r="C275" s="2">
        <v>60</v>
      </c>
      <c r="D275" s="3" t="s">
        <v>334</v>
      </c>
      <c r="E275" s="2">
        <v>37</v>
      </c>
      <c r="F275" s="1"/>
      <c r="G275" s="1" t="s">
        <v>10</v>
      </c>
      <c r="H275" s="4">
        <v>1500</v>
      </c>
      <c r="I275" s="4">
        <v>1</v>
      </c>
      <c r="J275" s="4">
        <f>I275*H275</f>
        <v>1500</v>
      </c>
      <c r="L275" s="4"/>
      <c r="N275" s="1"/>
      <c r="O275" s="21" t="str">
        <f>#VALUE!</f>
        <v>flexibele rand met transparante vaste bodem</v>
      </c>
      <c r="P275" s="7"/>
    </row>
    <row r="276" spans="1:15" ht="15">
      <c r="A276" s="17">
        <f>IF(L276="D","deksels in doos",IF(F276&gt;0,"OVAAL",""))</f>
      </c>
      <c r="B276" s="10" t="s">
        <v>17</v>
      </c>
      <c r="C276" s="11">
        <v>60</v>
      </c>
      <c r="D276" s="11" t="s">
        <v>9</v>
      </c>
      <c r="E276" s="11">
        <v>37</v>
      </c>
      <c r="G276" s="11" t="s">
        <v>10</v>
      </c>
      <c r="I276" s="11">
        <v>4</v>
      </c>
      <c r="O276" s="28" t="str">
        <f>#VALUE!</f>
        <v>flexibele rand met transparante vaste bodem</v>
      </c>
    </row>
    <row r="277" spans="1:16" ht="15">
      <c r="A277" s="17">
        <f>IF(L277="D","deksels in doos",IF(F277&gt;0,"OVAAL",""))</f>
      </c>
      <c r="B277" s="9" t="s">
        <v>129</v>
      </c>
      <c r="C277" s="2">
        <v>60</v>
      </c>
      <c r="D277" s="3" t="s">
        <v>9</v>
      </c>
      <c r="E277" s="2">
        <v>40</v>
      </c>
      <c r="F277" s="1"/>
      <c r="G277" s="1" t="s">
        <v>10</v>
      </c>
      <c r="H277" s="4">
        <v>1350</v>
      </c>
      <c r="I277" s="4">
        <v>1</v>
      </c>
      <c r="J277" s="4">
        <f>I277*H277</f>
        <v>1350</v>
      </c>
      <c r="L277" s="4"/>
      <c r="N277" s="1" t="s">
        <v>11</v>
      </c>
      <c r="O277" s="21" t="str">
        <f>#VALUE!</f>
        <v>flexibele rand met transparante vaste bodem</v>
      </c>
      <c r="P277" s="7"/>
    </row>
    <row r="278" spans="1:16" ht="15">
      <c r="A278" s="17">
        <f>IF(L278="D","deksels in doos",IF(F278&gt;0,"OVAAL",""))</f>
      </c>
      <c r="B278" s="10" t="s">
        <v>126</v>
      </c>
      <c r="C278" s="3">
        <v>60</v>
      </c>
      <c r="D278" s="3" t="s">
        <v>9</v>
      </c>
      <c r="E278" s="3">
        <v>60</v>
      </c>
      <c r="F278" s="3"/>
      <c r="G278" s="3" t="s">
        <v>117</v>
      </c>
      <c r="H278" s="3">
        <v>160</v>
      </c>
      <c r="I278" s="3">
        <v>1</v>
      </c>
      <c r="J278" s="4">
        <f>I278*H278</f>
        <v>160</v>
      </c>
      <c r="L278" s="4"/>
      <c r="N278" s="3" t="s">
        <v>11</v>
      </c>
      <c r="O278" s="21" t="str">
        <f>#VALUE!</f>
        <v>stevige rand met goudkleurige bodem</v>
      </c>
      <c r="P278" s="7"/>
    </row>
    <row r="279" spans="1:15" ht="15">
      <c r="A279" s="17">
        <f>IF(L279="D","deksels in doos",IF(F279&gt;0,"OVAAL",""))</f>
      </c>
      <c r="B279" s="10" t="s">
        <v>13</v>
      </c>
      <c r="C279" s="11">
        <v>60</v>
      </c>
      <c r="D279" s="11" t="s">
        <v>9</v>
      </c>
      <c r="E279" s="11">
        <v>70</v>
      </c>
      <c r="G279" s="11" t="s">
        <v>10</v>
      </c>
      <c r="H279" s="11">
        <v>463</v>
      </c>
      <c r="I279" s="11">
        <v>1</v>
      </c>
      <c r="J279" s="11">
        <f>I279*H279</f>
        <v>463</v>
      </c>
      <c r="N279" s="11" t="s">
        <v>11</v>
      </c>
      <c r="O279" s="28" t="str">
        <f>#VALUE!</f>
        <v>flexibele rand met transparante vaste bodem</v>
      </c>
    </row>
    <row r="280" spans="1:15" ht="15">
      <c r="A280" s="17">
        <f>IF(L280="D","deksels in doos",IF(F280&gt;0,"OVAAL",""))</f>
      </c>
      <c r="B280" s="10" t="s">
        <v>86</v>
      </c>
      <c r="C280" s="11">
        <v>60</v>
      </c>
      <c r="D280" s="11" t="s">
        <v>9</v>
      </c>
      <c r="E280" s="11">
        <v>70</v>
      </c>
      <c r="G280" s="11" t="s">
        <v>10</v>
      </c>
      <c r="H280" s="11">
        <v>775</v>
      </c>
      <c r="I280" s="11">
        <v>1</v>
      </c>
      <c r="J280" s="11">
        <f>I280*H280</f>
        <v>775</v>
      </c>
      <c r="N280" s="11" t="s">
        <v>11</v>
      </c>
      <c r="O280" s="28" t="str">
        <f>#VALUE!</f>
        <v>flexibele rand met transparante vaste bodem</v>
      </c>
    </row>
    <row r="281" spans="1:15" ht="15">
      <c r="A281" s="17" t="str">
        <f>IF(L281="D","deksels in doos",IF(F281&gt;0,"OVAAL",""))</f>
        <v>deksels in doos</v>
      </c>
      <c r="B281" s="10" t="s">
        <v>58</v>
      </c>
      <c r="C281" s="11">
        <v>60</v>
      </c>
      <c r="D281" s="11" t="s">
        <v>9</v>
      </c>
      <c r="E281" s="11">
        <v>70</v>
      </c>
      <c r="G281" s="11" t="s">
        <v>10</v>
      </c>
      <c r="H281" s="11">
        <v>200</v>
      </c>
      <c r="I281" s="11">
        <v>1</v>
      </c>
      <c r="J281" s="11">
        <f>I281*H281</f>
        <v>200</v>
      </c>
      <c r="L281" s="11" t="s">
        <v>4</v>
      </c>
      <c r="N281" s="11" t="s">
        <v>11</v>
      </c>
      <c r="O281" s="28" t="str">
        <f>#VALUE!</f>
        <v>flexibele rand met transparante vaste bodem</v>
      </c>
    </row>
    <row r="282" spans="1:15" ht="15">
      <c r="A282" s="17">
        <f>IF(L282="D","deksels in doos",IF(F282&gt;0,"OVAAL",""))</f>
      </c>
      <c r="B282" s="10" t="s">
        <v>173</v>
      </c>
      <c r="C282" s="11">
        <v>60</v>
      </c>
      <c r="D282" s="11" t="s">
        <v>9</v>
      </c>
      <c r="E282" s="11">
        <v>75</v>
      </c>
      <c r="G282" s="11" t="s">
        <v>149</v>
      </c>
      <c r="H282" s="11">
        <v>475</v>
      </c>
      <c r="I282" s="11">
        <v>1</v>
      </c>
      <c r="J282" s="11">
        <f>I282*H282</f>
        <v>475</v>
      </c>
      <c r="N282" s="11" t="s">
        <v>11</v>
      </c>
      <c r="O282" s="21" t="str">
        <f>#VALUE!</f>
        <v>stolp of stevige rand met transparante vaste bodem</v>
      </c>
    </row>
    <row r="283" spans="1:16" ht="15">
      <c r="A283" s="17">
        <f>IF(L283="D","deksels in doos",IF(F283&gt;0,"OVAAL",""))</f>
      </c>
      <c r="B283" s="10" t="s">
        <v>37</v>
      </c>
      <c r="C283" s="3">
        <v>60</v>
      </c>
      <c r="D283" s="3" t="s">
        <v>9</v>
      </c>
      <c r="E283" s="3">
        <v>75</v>
      </c>
      <c r="F283" s="3"/>
      <c r="G283" s="3" t="s">
        <v>149</v>
      </c>
      <c r="H283" s="3">
        <v>400</v>
      </c>
      <c r="I283" s="3">
        <v>1</v>
      </c>
      <c r="J283" s="4">
        <f>I283*H283</f>
        <v>400</v>
      </c>
      <c r="L283" s="4"/>
      <c r="N283" s="3" t="s">
        <v>11</v>
      </c>
      <c r="O283" s="21" t="str">
        <f>#VALUE!</f>
        <v>stolp of stevige rand met transparante vaste bodem</v>
      </c>
      <c r="P283" s="7"/>
    </row>
    <row r="284" spans="1:16" ht="15">
      <c r="A284" s="17">
        <f>IF(L284="D","deksels in doos",IF(F284&gt;0,"OVAAL",""))</f>
      </c>
      <c r="B284" s="9" t="s">
        <v>58</v>
      </c>
      <c r="C284" s="2">
        <v>60</v>
      </c>
      <c r="D284" s="3" t="s">
        <v>9</v>
      </c>
      <c r="E284" s="2">
        <v>80</v>
      </c>
      <c r="F284" s="1"/>
      <c r="G284" s="1" t="s">
        <v>149</v>
      </c>
      <c r="H284" s="4">
        <v>94</v>
      </c>
      <c r="I284" s="4">
        <v>1</v>
      </c>
      <c r="J284" s="4">
        <f>I284*H284</f>
        <v>94</v>
      </c>
      <c r="L284" s="4"/>
      <c r="N284" s="1" t="s">
        <v>11</v>
      </c>
      <c r="O284" s="21" t="str">
        <f>#VALUE!</f>
        <v>stolp of stevige rand met transparante vaste bodem</v>
      </c>
      <c r="P284" s="7"/>
    </row>
    <row r="285" spans="1:16" ht="15">
      <c r="A285" s="17">
        <f>IF(L285="D","deksels in doos",IF(F285&gt;0,"OVAAL",""))</f>
      </c>
      <c r="B285" s="10" t="s">
        <v>90</v>
      </c>
      <c r="C285" s="3">
        <v>60</v>
      </c>
      <c r="D285" s="3" t="s">
        <v>9</v>
      </c>
      <c r="E285" s="3">
        <v>80</v>
      </c>
      <c r="F285" s="3"/>
      <c r="G285" s="3" t="s">
        <v>10</v>
      </c>
      <c r="H285" s="3">
        <v>248</v>
      </c>
      <c r="I285" s="3">
        <v>1</v>
      </c>
      <c r="J285" s="4">
        <f>I285*H285</f>
        <v>248</v>
      </c>
      <c r="L285" s="4"/>
      <c r="N285" s="3" t="s">
        <v>11</v>
      </c>
      <c r="O285" s="21" t="str">
        <f>#VALUE!</f>
        <v>flexibele rand met transparante vaste bodem</v>
      </c>
      <c r="P285" s="7"/>
    </row>
    <row r="286" spans="1:16" ht="15">
      <c r="A286" s="17">
        <f>IF(L286="D","deksels in doos",IF(F286&gt;0,"OVAAL",""))</f>
      </c>
      <c r="B286" s="10" t="s">
        <v>100</v>
      </c>
      <c r="C286" s="2">
        <v>60</v>
      </c>
      <c r="D286" s="3" t="s">
        <v>9</v>
      </c>
      <c r="E286" s="2">
        <v>80</v>
      </c>
      <c r="F286" s="3"/>
      <c r="G286" s="1" t="s">
        <v>117</v>
      </c>
      <c r="H286" s="4">
        <v>587</v>
      </c>
      <c r="I286" s="4">
        <v>1</v>
      </c>
      <c r="J286" s="4">
        <f>I286*H286</f>
        <v>587</v>
      </c>
      <c r="L286" s="4"/>
      <c r="N286" s="1" t="s">
        <v>11</v>
      </c>
      <c r="O286" s="21" t="str">
        <f>#VALUE!</f>
        <v>stevige rand met goudkleurige bodem</v>
      </c>
      <c r="P286" s="7"/>
    </row>
    <row r="287" spans="1:16" ht="15">
      <c r="A287" s="17">
        <f>IF(L287="D","deksels in doos",IF(F287&gt;0,"OVAAL",""))</f>
      </c>
      <c r="B287" s="10" t="s">
        <v>147</v>
      </c>
      <c r="C287" s="3">
        <v>60</v>
      </c>
      <c r="D287" s="3" t="s">
        <v>9</v>
      </c>
      <c r="E287" s="3">
        <v>80</v>
      </c>
      <c r="F287" s="3"/>
      <c r="G287" s="1" t="s">
        <v>117</v>
      </c>
      <c r="H287" s="3">
        <v>600</v>
      </c>
      <c r="I287" s="4">
        <v>1</v>
      </c>
      <c r="J287" s="4">
        <f>I287*H287</f>
        <v>600</v>
      </c>
      <c r="L287" s="4"/>
      <c r="N287" s="1" t="s">
        <v>11</v>
      </c>
      <c r="O287" s="21" t="str">
        <f>#VALUE!</f>
        <v>stevige rand met goudkleurige bodem</v>
      </c>
      <c r="P287" s="7"/>
    </row>
    <row r="288" spans="1:16" ht="15">
      <c r="A288" s="17">
        <f>IF(L288="D","deksels in doos",IF(F288&gt;0,"OVAAL",""))</f>
      </c>
      <c r="B288" s="9" t="s">
        <v>121</v>
      </c>
      <c r="C288" s="2">
        <v>60</v>
      </c>
      <c r="D288" s="3" t="s">
        <v>9</v>
      </c>
      <c r="E288" s="2">
        <v>85</v>
      </c>
      <c r="F288" s="1"/>
      <c r="G288" s="1" t="s">
        <v>10</v>
      </c>
      <c r="H288" s="4">
        <v>223</v>
      </c>
      <c r="I288" s="4">
        <v>1</v>
      </c>
      <c r="J288" s="4">
        <f>I288*H288</f>
        <v>223</v>
      </c>
      <c r="L288" s="4"/>
      <c r="N288" s="1" t="s">
        <v>11</v>
      </c>
      <c r="O288" s="21" t="str">
        <f>#VALUE!</f>
        <v>flexibele rand met transparante vaste bodem</v>
      </c>
      <c r="P288" s="7"/>
    </row>
    <row r="289" spans="1:16" ht="15">
      <c r="A289" s="17">
        <f>IF(L289="D","deksels in doos",IF(F289&gt;0,"OVAAL",""))</f>
      </c>
      <c r="B289" s="9" t="s">
        <v>68</v>
      </c>
      <c r="C289" s="2">
        <v>60</v>
      </c>
      <c r="D289" s="3" t="s">
        <v>9</v>
      </c>
      <c r="E289" s="2">
        <v>88</v>
      </c>
      <c r="F289" s="3"/>
      <c r="G289" s="1" t="s">
        <v>145</v>
      </c>
      <c r="H289" s="4">
        <v>73</v>
      </c>
      <c r="I289" s="4">
        <v>1</v>
      </c>
      <c r="J289" s="4">
        <f>I289*H289</f>
        <v>73</v>
      </c>
      <c r="L289" s="4"/>
      <c r="N289" s="1" t="s">
        <v>11</v>
      </c>
      <c r="O289" s="21" t="str">
        <f>#VALUE!</f>
        <v>stevige rand, bodem naar keuze of stolp</v>
      </c>
      <c r="P289" s="7"/>
    </row>
    <row r="290" spans="1:16" ht="15">
      <c r="A290" s="17">
        <f>IF(L290="D","deksels in doos",IF(F290&gt;0,"OVAAL",""))</f>
      </c>
      <c r="B290" s="9" t="s">
        <v>154</v>
      </c>
      <c r="C290" s="2">
        <v>60</v>
      </c>
      <c r="D290" s="3" t="s">
        <v>9</v>
      </c>
      <c r="E290" s="2">
        <v>88</v>
      </c>
      <c r="F290" s="3"/>
      <c r="G290" s="1" t="s">
        <v>145</v>
      </c>
      <c r="H290" s="4">
        <v>500</v>
      </c>
      <c r="I290" s="4">
        <v>1</v>
      </c>
      <c r="J290" s="4">
        <f>I290*H290</f>
        <v>500</v>
      </c>
      <c r="L290" s="4"/>
      <c r="N290" s="1" t="s">
        <v>11</v>
      </c>
      <c r="O290" s="21" t="str">
        <f>#VALUE!</f>
        <v>stevige rand, bodem naar keuze of stolp</v>
      </c>
      <c r="P290" s="7"/>
    </row>
    <row r="291" spans="1:16" ht="15">
      <c r="A291" s="17">
        <f>IF(L291="D","deksels in doos",IF(F291&gt;0,"OVAAL",""))</f>
      </c>
      <c r="B291" s="10" t="s">
        <v>135</v>
      </c>
      <c r="C291" s="3">
        <v>60</v>
      </c>
      <c r="D291" s="3" t="s">
        <v>9</v>
      </c>
      <c r="E291" s="3">
        <v>88</v>
      </c>
      <c r="F291" s="3"/>
      <c r="G291" s="3" t="s">
        <v>145</v>
      </c>
      <c r="H291" s="3">
        <v>500</v>
      </c>
      <c r="I291" s="3">
        <v>1</v>
      </c>
      <c r="J291" s="4">
        <f>I291*H291</f>
        <v>500</v>
      </c>
      <c r="L291" s="4"/>
      <c r="N291" s="3" t="s">
        <v>11</v>
      </c>
      <c r="O291" s="21" t="str">
        <f>#VALUE!</f>
        <v>stevige rand, bodem naar keuze of stolp</v>
      </c>
      <c r="P291" s="7"/>
    </row>
    <row r="292" spans="1:16" ht="15">
      <c r="A292" s="17">
        <f>IF(L292="D","deksels in doos",IF(F292&gt;0,"OVAAL",""))</f>
      </c>
      <c r="B292" s="10" t="s">
        <v>80</v>
      </c>
      <c r="C292" s="3">
        <v>60</v>
      </c>
      <c r="D292" s="3" t="s">
        <v>9</v>
      </c>
      <c r="E292" s="3">
        <v>88</v>
      </c>
      <c r="F292" s="3"/>
      <c r="G292" s="3" t="s">
        <v>145</v>
      </c>
      <c r="H292" s="3">
        <v>500</v>
      </c>
      <c r="I292" s="3">
        <v>1</v>
      </c>
      <c r="J292" s="4">
        <f>I292*H292</f>
        <v>500</v>
      </c>
      <c r="L292" s="4"/>
      <c r="N292" s="3" t="s">
        <v>11</v>
      </c>
      <c r="O292" s="21" t="str">
        <f>#VALUE!</f>
        <v>stevige rand, bodem naar keuze of stolp</v>
      </c>
      <c r="P292" s="7"/>
    </row>
    <row r="293" spans="1:16" ht="15">
      <c r="A293" s="17">
        <f>IF(L293="D","deksels in doos",IF(F293&gt;0,"OVAAL",""))</f>
      </c>
      <c r="B293" s="9" t="s">
        <v>101</v>
      </c>
      <c r="C293" s="2">
        <v>60</v>
      </c>
      <c r="D293" s="3" t="s">
        <v>9</v>
      </c>
      <c r="E293" s="2">
        <v>90</v>
      </c>
      <c r="F293" s="1"/>
      <c r="G293" s="1" t="s">
        <v>117</v>
      </c>
      <c r="H293" s="4">
        <v>500</v>
      </c>
      <c r="I293" s="4">
        <v>1</v>
      </c>
      <c r="J293" s="4">
        <f>I293*H293</f>
        <v>500</v>
      </c>
      <c r="L293" s="4"/>
      <c r="N293" s="1" t="s">
        <v>11</v>
      </c>
      <c r="O293" s="21" t="str">
        <f>#VALUE!</f>
        <v>stevige rand met goudkleurige bodem</v>
      </c>
      <c r="P293" s="7"/>
    </row>
    <row r="294" spans="1:16" ht="15">
      <c r="A294" s="17">
        <f>IF(L294="D","deksels in doos",IF(F294&gt;0,"OVAAL",""))</f>
      </c>
      <c r="B294" s="9" t="s">
        <v>111</v>
      </c>
      <c r="C294" s="2">
        <v>60</v>
      </c>
      <c r="D294" s="3" t="s">
        <v>9</v>
      </c>
      <c r="E294" s="2">
        <v>90</v>
      </c>
      <c r="F294" s="1"/>
      <c r="G294" s="1" t="s">
        <v>10</v>
      </c>
      <c r="H294" s="4">
        <v>600</v>
      </c>
      <c r="I294" s="4">
        <v>2</v>
      </c>
      <c r="J294" s="4">
        <f>I294*H294</f>
        <v>1200</v>
      </c>
      <c r="L294" s="4"/>
      <c r="N294" s="1" t="s">
        <v>11</v>
      </c>
      <c r="O294" s="21" t="str">
        <f>#VALUE!</f>
        <v>flexibele rand met transparante vaste bodem</v>
      </c>
      <c r="P294" s="7"/>
    </row>
    <row r="295" spans="1:16" ht="15">
      <c r="A295" s="17">
        <f>IF(L295="D","deksels in doos",IF(F295&gt;0,"OVAAL",""))</f>
      </c>
      <c r="B295" s="9" t="s">
        <v>128</v>
      </c>
      <c r="C295" s="2">
        <v>60</v>
      </c>
      <c r="D295" s="3" t="s">
        <v>9</v>
      </c>
      <c r="E295" s="2">
        <v>90</v>
      </c>
      <c r="F295" s="1"/>
      <c r="G295" s="1" t="s">
        <v>10</v>
      </c>
      <c r="H295" s="4">
        <v>600</v>
      </c>
      <c r="I295" s="4">
        <v>2</v>
      </c>
      <c r="J295" s="4">
        <f>I295*H295</f>
        <v>1200</v>
      </c>
      <c r="L295" s="4"/>
      <c r="N295" s="1" t="s">
        <v>11</v>
      </c>
      <c r="O295" s="21" t="str">
        <f>#VALUE!</f>
        <v>flexibele rand met transparante vaste bodem</v>
      </c>
      <c r="P295" s="7"/>
    </row>
    <row r="296" spans="1:16" ht="15">
      <c r="A296" s="17">
        <f>IF(L296="D","deksels in doos",IF(F296&gt;0,"OVAAL",""))</f>
      </c>
      <c r="B296" s="9" t="s">
        <v>73</v>
      </c>
      <c r="C296" s="2">
        <v>60</v>
      </c>
      <c r="D296" s="3" t="s">
        <v>9</v>
      </c>
      <c r="E296" s="2">
        <v>90</v>
      </c>
      <c r="F296" s="1"/>
      <c r="G296" s="1" t="s">
        <v>10</v>
      </c>
      <c r="H296" s="4">
        <v>249</v>
      </c>
      <c r="I296" s="4">
        <v>1</v>
      </c>
      <c r="J296" s="4">
        <f>I296*H296</f>
        <v>249</v>
      </c>
      <c r="L296" s="4"/>
      <c r="N296" s="1" t="s">
        <v>11</v>
      </c>
      <c r="O296" s="21" t="str">
        <f>#VALUE!</f>
        <v>flexibele rand met transparante vaste bodem</v>
      </c>
      <c r="P296" s="7"/>
    </row>
    <row r="297" spans="1:16" ht="15">
      <c r="A297" s="17">
        <f>IF(L297="D","deksels in doos",IF(F297&gt;0,"OVAAL",""))</f>
      </c>
      <c r="B297" s="9" t="s">
        <v>41</v>
      </c>
      <c r="C297" s="2">
        <v>60</v>
      </c>
      <c r="D297" s="3" t="s">
        <v>9</v>
      </c>
      <c r="E297" s="2">
        <v>93</v>
      </c>
      <c r="F297" s="1"/>
      <c r="G297" s="1" t="s">
        <v>10</v>
      </c>
      <c r="H297" s="4">
        <v>330</v>
      </c>
      <c r="I297" s="4">
        <v>1</v>
      </c>
      <c r="J297" s="4">
        <f>I297*H297</f>
        <v>330</v>
      </c>
      <c r="L297" s="4"/>
      <c r="N297" s="1" t="s">
        <v>11</v>
      </c>
      <c r="O297" s="21" t="str">
        <f>#VALUE!</f>
        <v>flexibele rand met transparante vaste bodem</v>
      </c>
      <c r="P297" s="7"/>
    </row>
    <row r="298" spans="1:16" ht="15">
      <c r="A298" s="17">
        <f>IF(L298="D","deksels in doos",IF(F298&gt;0,"OVAAL",""))</f>
      </c>
      <c r="B298" s="9" t="s">
        <v>146</v>
      </c>
      <c r="C298" s="2">
        <v>60</v>
      </c>
      <c r="D298" s="3" t="s">
        <v>9</v>
      </c>
      <c r="E298" s="2">
        <v>93</v>
      </c>
      <c r="F298" s="1"/>
      <c r="G298" s="1" t="s">
        <v>149</v>
      </c>
      <c r="H298" s="4">
        <v>450</v>
      </c>
      <c r="I298" s="4">
        <v>1</v>
      </c>
      <c r="J298" s="4">
        <f>I298*H298</f>
        <v>450</v>
      </c>
      <c r="L298" s="4"/>
      <c r="N298" s="1" t="s">
        <v>11</v>
      </c>
      <c r="O298" s="21" t="str">
        <f>#VALUE!</f>
        <v>stolp of stevige rand met transparante vaste bodem</v>
      </c>
      <c r="P298" s="7"/>
    </row>
    <row r="299" spans="1:15" ht="15">
      <c r="A299" s="17">
        <f>IF(L299="D","deksels in doos",IF(F299&gt;0,"OVAAL",""))</f>
      </c>
      <c r="B299" s="10" t="s">
        <v>14</v>
      </c>
      <c r="C299" s="11">
        <v>60</v>
      </c>
      <c r="D299" s="3" t="s">
        <v>9</v>
      </c>
      <c r="E299" s="11">
        <v>105</v>
      </c>
      <c r="G299" s="11" t="s">
        <v>10</v>
      </c>
      <c r="H299" s="11">
        <v>250</v>
      </c>
      <c r="I299" s="11">
        <v>1</v>
      </c>
      <c r="J299" s="11">
        <f>I299*H299</f>
        <v>250</v>
      </c>
      <c r="N299" s="11" t="s">
        <v>11</v>
      </c>
      <c r="O299" s="21" t="str">
        <f>#VALUE!</f>
        <v>flexibele rand met transparante vaste bodem</v>
      </c>
    </row>
    <row r="300" spans="1:16" ht="15">
      <c r="A300" s="17">
        <f>IF(L300="D","deksels in doos",IF(F300&gt;0,"OVAAL",""))</f>
      </c>
      <c r="B300" s="10" t="s">
        <v>73</v>
      </c>
      <c r="C300" s="3">
        <v>60</v>
      </c>
      <c r="D300" s="3" t="s">
        <v>9</v>
      </c>
      <c r="E300" s="3">
        <v>105</v>
      </c>
      <c r="F300" s="3"/>
      <c r="G300" s="3" t="s">
        <v>145</v>
      </c>
      <c r="H300" s="3">
        <f>56-25</f>
        <v>31</v>
      </c>
      <c r="I300" s="3">
        <v>1</v>
      </c>
      <c r="J300" s="4">
        <f>I300*H300</f>
        <v>31</v>
      </c>
      <c r="L300" s="4"/>
      <c r="N300" s="3" t="s">
        <v>11</v>
      </c>
      <c r="O300" s="21" t="str">
        <f>#VALUE!</f>
        <v>stevige rand, bodem naar keuze of stolp</v>
      </c>
      <c r="P300" s="7"/>
    </row>
    <row r="301" spans="1:16" ht="15">
      <c r="A301" s="17">
        <f>IF(L301="D","deksels in doos",IF(F301&gt;0,"OVAAL",""))</f>
      </c>
      <c r="B301" s="9" t="s">
        <v>156</v>
      </c>
      <c r="C301" s="2">
        <v>60</v>
      </c>
      <c r="D301" s="3" t="s">
        <v>9</v>
      </c>
      <c r="E301" s="2">
        <v>110</v>
      </c>
      <c r="F301" s="3"/>
      <c r="G301" s="1" t="s">
        <v>10</v>
      </c>
      <c r="H301" s="4">
        <v>488</v>
      </c>
      <c r="I301" s="4">
        <v>1</v>
      </c>
      <c r="J301" s="4">
        <f>I301*H301</f>
        <v>488</v>
      </c>
      <c r="L301" s="4"/>
      <c r="N301" s="1" t="s">
        <v>11</v>
      </c>
      <c r="O301" s="21" t="str">
        <f>#VALUE!</f>
        <v>flexibele rand met transparante vaste bodem</v>
      </c>
      <c r="P301" s="7"/>
    </row>
    <row r="302" spans="1:16" ht="15">
      <c r="A302" s="17">
        <f>IF(L302="D","deksels in doos",IF(F302&gt;0,"OVAAL",""))</f>
      </c>
      <c r="B302" s="10" t="s">
        <v>106</v>
      </c>
      <c r="C302" s="3">
        <v>60</v>
      </c>
      <c r="D302" s="3" t="s">
        <v>9</v>
      </c>
      <c r="E302" s="3">
        <v>120</v>
      </c>
      <c r="F302" s="3"/>
      <c r="G302" s="1" t="s">
        <v>117</v>
      </c>
      <c r="H302" s="3">
        <v>235</v>
      </c>
      <c r="I302" s="3">
        <v>1</v>
      </c>
      <c r="J302" s="4">
        <f>I302*H302</f>
        <v>235</v>
      </c>
      <c r="L302" s="4"/>
      <c r="N302" s="3" t="s">
        <v>11</v>
      </c>
      <c r="O302" s="21" t="str">
        <f>#VALUE!</f>
        <v>stevige rand met goudkleurige bodem</v>
      </c>
      <c r="P302" s="7"/>
    </row>
    <row r="303" spans="1:15" ht="15">
      <c r="A303" s="17">
        <f>IF(L303="D","deksels in doos",IF(F303&gt;0,"OVAAL",""))</f>
      </c>
      <c r="B303" s="10" t="s">
        <v>35</v>
      </c>
      <c r="C303" s="11">
        <v>60</v>
      </c>
      <c r="D303" s="3" t="s">
        <v>9</v>
      </c>
      <c r="E303" s="11">
        <v>120</v>
      </c>
      <c r="G303" s="11" t="s">
        <v>10</v>
      </c>
      <c r="H303" s="11">
        <v>279</v>
      </c>
      <c r="I303" s="11">
        <v>1</v>
      </c>
      <c r="J303" s="11">
        <f>I303*H303</f>
        <v>279</v>
      </c>
      <c r="N303" s="11" t="s">
        <v>11</v>
      </c>
      <c r="O303" s="21" t="str">
        <f>#VALUE!</f>
        <v>flexibele rand met transparante vaste bodem</v>
      </c>
    </row>
    <row r="304" spans="1:16" ht="15">
      <c r="A304" s="17">
        <f>IF(L304="D","deksels in doos",IF(F304&gt;0,"OVAAL",""))</f>
      </c>
      <c r="B304" s="9" t="s">
        <v>154</v>
      </c>
      <c r="C304" s="2">
        <v>60</v>
      </c>
      <c r="D304" s="3" t="s">
        <v>9</v>
      </c>
      <c r="E304" s="2">
        <v>130</v>
      </c>
      <c r="F304" s="3"/>
      <c r="G304" s="1" t="s">
        <v>145</v>
      </c>
      <c r="H304" s="4">
        <v>112</v>
      </c>
      <c r="I304" s="4">
        <v>1</v>
      </c>
      <c r="J304" s="4">
        <f>I304*H304</f>
        <v>112</v>
      </c>
      <c r="L304" s="4"/>
      <c r="N304" s="1" t="s">
        <v>11</v>
      </c>
      <c r="O304" s="21" t="str">
        <f>#VALUE!</f>
        <v>stevige rand, bodem naar keuze of stolp</v>
      </c>
      <c r="P304" s="7"/>
    </row>
    <row r="305" spans="1:15" ht="15">
      <c r="A305" s="17">
        <f>IF(L305="D","deksels in doos",IF(F305&gt;0,"OVAAL",""))</f>
      </c>
      <c r="B305" s="10" t="s">
        <v>73</v>
      </c>
      <c r="C305" s="11">
        <v>60</v>
      </c>
      <c r="D305" s="3" t="s">
        <v>9</v>
      </c>
      <c r="E305" s="11">
        <v>145</v>
      </c>
      <c r="G305" s="11" t="s">
        <v>159</v>
      </c>
      <c r="H305" s="11">
        <v>300</v>
      </c>
      <c r="I305" s="11">
        <v>1</v>
      </c>
      <c r="J305" s="11">
        <f>I305*H305</f>
        <v>300</v>
      </c>
      <c r="N305" s="11" t="s">
        <v>11</v>
      </c>
      <c r="O305" s="21" t="str">
        <f>#VALUE!</f>
        <v>1stevige rand met transparante vaste bodem</v>
      </c>
    </row>
    <row r="306" spans="1:15" ht="15">
      <c r="A306" s="17">
        <f>IF(L306="D","deksels in doos",IF(F306&gt;0,"OVAAL",""))</f>
      </c>
      <c r="B306" s="10" t="s">
        <v>168</v>
      </c>
      <c r="C306" s="11">
        <v>60</v>
      </c>
      <c r="D306" s="3" t="s">
        <v>9</v>
      </c>
      <c r="E306" s="11">
        <v>145</v>
      </c>
      <c r="G306" s="11" t="s">
        <v>159</v>
      </c>
      <c r="H306" s="11">
        <v>325</v>
      </c>
      <c r="I306" s="11">
        <v>3</v>
      </c>
      <c r="J306" s="11">
        <f>I306*H306</f>
        <v>975</v>
      </c>
      <c r="N306" s="11" t="s">
        <v>11</v>
      </c>
      <c r="O306" s="21" t="str">
        <f>#VALUE!</f>
        <v>1stevige rand met transparante vaste bodem</v>
      </c>
    </row>
    <row r="307" spans="1:16" ht="15">
      <c r="A307" s="17">
        <f>IF(L307="D","deksels in doos",IF(F307&gt;0,"OVAAL",""))</f>
      </c>
      <c r="B307" s="9" t="s">
        <v>27</v>
      </c>
      <c r="C307" s="2">
        <v>60</v>
      </c>
      <c r="D307" s="3" t="s">
        <v>9</v>
      </c>
      <c r="E307" s="2">
        <v>155</v>
      </c>
      <c r="F307" s="1"/>
      <c r="G307" s="1" t="s">
        <v>117</v>
      </c>
      <c r="H307" s="4">
        <v>18</v>
      </c>
      <c r="I307" s="4">
        <v>1</v>
      </c>
      <c r="J307" s="4">
        <f>I307*H307</f>
        <v>18</v>
      </c>
      <c r="L307" s="4"/>
      <c r="N307" s="1" t="s">
        <v>11</v>
      </c>
      <c r="O307" s="21" t="str">
        <f>#VALUE!</f>
        <v>stevige rand met goudkleurige bodem</v>
      </c>
      <c r="P307" s="7"/>
    </row>
    <row r="308" spans="1:16" ht="15">
      <c r="A308" s="17">
        <f>IF(L308="D","deksels in doos",IF(F308&gt;0,"OVAAL",""))</f>
      </c>
      <c r="B308" s="9" t="s">
        <v>41</v>
      </c>
      <c r="C308" s="2">
        <v>60</v>
      </c>
      <c r="D308" s="3" t="s">
        <v>9</v>
      </c>
      <c r="E308" s="2">
        <v>165</v>
      </c>
      <c r="F308" s="1"/>
      <c r="G308" s="1" t="s">
        <v>161</v>
      </c>
      <c r="H308" s="4">
        <v>195</v>
      </c>
      <c r="I308" s="4">
        <v>1</v>
      </c>
      <c r="J308" s="4">
        <f>I308*H308</f>
        <v>195</v>
      </c>
      <c r="L308" s="4"/>
      <c r="N308" s="1" t="s">
        <v>11</v>
      </c>
      <c r="O308" s="21" t="str">
        <f>#VALUE!</f>
        <v>stevige randen met witte bodem</v>
      </c>
      <c r="P308" s="7"/>
    </row>
    <row r="309" spans="1:16" ht="15">
      <c r="A309" s="17">
        <f>IF(L309="D","deksels in doos",IF(F309&gt;0,"OVAAL",""))</f>
      </c>
      <c r="B309" s="10" t="s">
        <v>31</v>
      </c>
      <c r="C309" s="2">
        <v>60</v>
      </c>
      <c r="D309" s="3" t="s">
        <v>9</v>
      </c>
      <c r="E309" s="2">
        <v>180</v>
      </c>
      <c r="F309" s="3"/>
      <c r="G309" s="1" t="s">
        <v>10</v>
      </c>
      <c r="H309" s="4">
        <v>213</v>
      </c>
      <c r="I309" s="4">
        <v>1</v>
      </c>
      <c r="J309" s="4">
        <f>I309*H309</f>
        <v>213</v>
      </c>
      <c r="L309" s="4"/>
      <c r="N309" s="1" t="s">
        <v>11</v>
      </c>
      <c r="O309" s="21" t="str">
        <f>#VALUE!</f>
        <v>flexibele rand met transparante vaste bodem</v>
      </c>
      <c r="P309" s="7"/>
    </row>
    <row r="310" spans="1:16" ht="15">
      <c r="A310" s="17">
        <f>IF(L310="D","deksels in doos",IF(F310&gt;0,"OVAAL",""))</f>
      </c>
      <c r="B310" s="9" t="s">
        <v>155</v>
      </c>
      <c r="C310" s="2">
        <v>60</v>
      </c>
      <c r="D310" s="3" t="s">
        <v>9</v>
      </c>
      <c r="E310" s="2">
        <v>186</v>
      </c>
      <c r="F310" s="1"/>
      <c r="G310" s="1" t="s">
        <v>10</v>
      </c>
      <c r="H310" s="4">
        <v>250</v>
      </c>
      <c r="I310" s="4">
        <v>1</v>
      </c>
      <c r="J310" s="4">
        <f>I310*H310</f>
        <v>250</v>
      </c>
      <c r="L310" s="4"/>
      <c r="N310" s="1" t="s">
        <v>11</v>
      </c>
      <c r="O310" s="21" t="str">
        <f>#VALUE!</f>
        <v>flexibele rand met transparante vaste bodem</v>
      </c>
      <c r="P310" s="7"/>
    </row>
    <row r="311" spans="1:16" ht="15">
      <c r="A311" s="17">
        <f>IF(L311="D","deksels in doos",IF(F311&gt;0,"OVAAL",""))</f>
      </c>
      <c r="B311" s="10" t="s">
        <v>135</v>
      </c>
      <c r="C311" s="11">
        <v>60</v>
      </c>
      <c r="D311" s="3" t="s">
        <v>9</v>
      </c>
      <c r="E311" s="11">
        <v>186</v>
      </c>
      <c r="G311" s="11" t="s">
        <v>10</v>
      </c>
      <c r="H311" s="11">
        <v>250</v>
      </c>
      <c r="I311" s="11">
        <v>1</v>
      </c>
      <c r="J311" s="11">
        <f>I311*H311</f>
        <v>250</v>
      </c>
      <c r="N311" s="11" t="s">
        <v>11</v>
      </c>
      <c r="O311" s="21" t="str">
        <f>#VALUE!</f>
        <v>flexibele rand met transparante vaste bodem</v>
      </c>
      <c r="P311" s="7"/>
    </row>
    <row r="312" spans="1:16" ht="15">
      <c r="A312" s="17">
        <f>IF(L312="D","deksels in doos",IF(F312&gt;0,"OVAAL",""))</f>
      </c>
      <c r="B312" s="9" t="s">
        <v>155</v>
      </c>
      <c r="C312" s="2">
        <v>60</v>
      </c>
      <c r="D312" s="3" t="s">
        <v>9</v>
      </c>
      <c r="E312" s="2">
        <v>186</v>
      </c>
      <c r="F312" s="1"/>
      <c r="G312" s="1" t="s">
        <v>10</v>
      </c>
      <c r="H312" s="4">
        <v>177</v>
      </c>
      <c r="I312" s="4">
        <v>1</v>
      </c>
      <c r="J312" s="4">
        <f>I312*H312</f>
        <v>177</v>
      </c>
      <c r="L312" s="4"/>
      <c r="N312" s="1" t="s">
        <v>11</v>
      </c>
      <c r="O312" s="21" t="str">
        <f>#VALUE!</f>
        <v>flexibele rand met transparante vaste bodem</v>
      </c>
      <c r="P312" s="7"/>
    </row>
    <row r="313" spans="1:15" ht="15">
      <c r="A313" s="17">
        <f>IF(L313="D","deksels in doos",IF(F313&gt;0,"OVAAL",""))</f>
      </c>
      <c r="B313" s="10" t="s">
        <v>83</v>
      </c>
      <c r="C313" s="11">
        <v>60</v>
      </c>
      <c r="D313" s="3" t="s">
        <v>9</v>
      </c>
      <c r="E313" s="11">
        <v>186</v>
      </c>
      <c r="G313" s="11" t="s">
        <v>10</v>
      </c>
      <c r="H313" s="11">
        <v>81</v>
      </c>
      <c r="I313" s="11">
        <v>1</v>
      </c>
      <c r="J313" s="11">
        <f>I313*H313</f>
        <v>81</v>
      </c>
      <c r="N313" s="11" t="s">
        <v>11</v>
      </c>
      <c r="O313" s="21" t="str">
        <f>#VALUE!</f>
        <v>flexibele rand met transparante vaste bodem</v>
      </c>
    </row>
    <row r="314" spans="1:16" ht="15">
      <c r="A314" s="17">
        <f>IF(L314="D","deksels in doos",IF(F314&gt;0,"OVAAL",""))</f>
      </c>
      <c r="B314" s="10" t="s">
        <v>78</v>
      </c>
      <c r="C314" s="3">
        <v>60</v>
      </c>
      <c r="D314" s="3" t="s">
        <v>9</v>
      </c>
      <c r="E314" s="3">
        <v>190</v>
      </c>
      <c r="F314" s="3"/>
      <c r="G314" s="3" t="s">
        <v>149</v>
      </c>
      <c r="H314" s="3">
        <v>24</v>
      </c>
      <c r="I314" s="3">
        <v>1</v>
      </c>
      <c r="J314" s="4">
        <f>I314*H314</f>
        <v>24</v>
      </c>
      <c r="L314" s="4"/>
      <c r="N314" s="3" t="s">
        <v>11</v>
      </c>
      <c r="O314" s="21" t="str">
        <f>#VALUE!</f>
        <v>stolp of stevige rand met transparante vaste bodem</v>
      </c>
      <c r="P314" s="7"/>
    </row>
    <row r="315" spans="1:16" ht="15">
      <c r="A315" s="17">
        <f>IF(L315="D","deksels in doos",IF(F315&gt;0,"OVAAL",""))</f>
      </c>
      <c r="B315" s="10" t="s">
        <v>134</v>
      </c>
      <c r="C315" s="3">
        <v>60</v>
      </c>
      <c r="D315" s="3" t="s">
        <v>9</v>
      </c>
      <c r="E315" s="3">
        <v>190</v>
      </c>
      <c r="F315" s="3"/>
      <c r="G315" s="3" t="s">
        <v>145</v>
      </c>
      <c r="H315" s="3">
        <v>225</v>
      </c>
      <c r="I315" s="3">
        <v>1</v>
      </c>
      <c r="J315" s="4">
        <f>I315*H315</f>
        <v>225</v>
      </c>
      <c r="L315" s="4"/>
      <c r="N315" s="3"/>
      <c r="O315" s="21" t="str">
        <f>#VALUE!</f>
        <v>stevige rand, bodem naar keuze of stolp</v>
      </c>
      <c r="P315" s="7"/>
    </row>
    <row r="316" spans="1:15" ht="15">
      <c r="A316" s="17">
        <f>IF(L316="D","deksels in doos",IF(F316&gt;0,"OVAAL",""))</f>
      </c>
      <c r="B316" s="10" t="s">
        <v>17</v>
      </c>
      <c r="C316" s="11">
        <v>60</v>
      </c>
      <c r="D316" s="11" t="s">
        <v>9</v>
      </c>
      <c r="E316" s="11">
        <v>190</v>
      </c>
      <c r="G316" s="11" t="s">
        <v>145</v>
      </c>
      <c r="H316" s="11">
        <v>200</v>
      </c>
      <c r="I316" s="11">
        <v>3</v>
      </c>
      <c r="J316" s="4">
        <f>I316*H316</f>
        <v>600</v>
      </c>
      <c r="O316" s="28" t="str">
        <f>#VALUE!</f>
        <v>stevige rand, bodem naar keuze of stolp</v>
      </c>
    </row>
    <row r="317" spans="1:15" ht="15">
      <c r="A317" s="17">
        <f>IF(L317="D","deksels in doos",IF(F317&gt;0,"OVAAL",""))</f>
      </c>
      <c r="B317" s="10" t="s">
        <v>61</v>
      </c>
      <c r="C317" s="11">
        <v>60</v>
      </c>
      <c r="D317" s="3" t="s">
        <v>9</v>
      </c>
      <c r="E317" s="11">
        <v>195</v>
      </c>
      <c r="G317" s="11" t="s">
        <v>10</v>
      </c>
      <c r="H317" s="11">
        <v>212</v>
      </c>
      <c r="I317" s="11">
        <v>1</v>
      </c>
      <c r="J317" s="11">
        <f>I317*H317</f>
        <v>212</v>
      </c>
      <c r="N317" s="11" t="s">
        <v>11</v>
      </c>
      <c r="O317" s="21" t="str">
        <f>#VALUE!</f>
        <v>flexibele rand met transparante vaste bodem</v>
      </c>
    </row>
    <row r="318" spans="1:16" ht="15">
      <c r="A318" s="17">
        <f>IF(L318="D","deksels in doos",IF(F318&gt;0,"OVAAL",""))</f>
      </c>
      <c r="B318" s="10" t="s">
        <v>142</v>
      </c>
      <c r="C318" s="3">
        <v>60</v>
      </c>
      <c r="D318" s="3" t="s">
        <v>9</v>
      </c>
      <c r="E318" s="3">
        <v>195</v>
      </c>
      <c r="F318" s="3"/>
      <c r="G318" s="3" t="s">
        <v>10</v>
      </c>
      <c r="H318" s="3">
        <v>250</v>
      </c>
      <c r="I318" s="3">
        <v>1</v>
      </c>
      <c r="J318" s="3">
        <f>I318*H318</f>
        <v>250</v>
      </c>
      <c r="L318" s="3"/>
      <c r="N318" s="3" t="s">
        <v>11</v>
      </c>
      <c r="O318" s="21" t="str">
        <f>#VALUE!</f>
        <v>flexibele rand met transparante vaste bodem</v>
      </c>
      <c r="P318" s="7"/>
    </row>
    <row r="319" spans="1:16" ht="15">
      <c r="A319" s="17">
        <f>IF(L319="D","deksels in doos",IF(F319&gt;0,"OVAAL",""))</f>
      </c>
      <c r="B319" s="10" t="s">
        <v>20</v>
      </c>
      <c r="C319" s="3">
        <v>60</v>
      </c>
      <c r="D319" s="3" t="s">
        <v>9</v>
      </c>
      <c r="E319" s="3">
        <v>200</v>
      </c>
      <c r="F319" s="3"/>
      <c r="G319" s="3" t="s">
        <v>10</v>
      </c>
      <c r="H319" s="3">
        <v>120</v>
      </c>
      <c r="I319" s="3">
        <v>1</v>
      </c>
      <c r="J319" s="3">
        <f>I319*H319</f>
        <v>120</v>
      </c>
      <c r="L319" s="3"/>
      <c r="N319" s="3" t="s">
        <v>11</v>
      </c>
      <c r="O319" s="21" t="str">
        <f>#VALUE!</f>
        <v>flexibele rand met transparante vaste bodem</v>
      </c>
      <c r="P319" s="7"/>
    </row>
    <row r="320" spans="1:16" ht="15">
      <c r="A320" s="17">
        <f>IF(L320="D","deksels in doos",IF(F320&gt;0,"OVAAL",""))</f>
      </c>
      <c r="B320" s="10" t="s">
        <v>58</v>
      </c>
      <c r="C320" s="3">
        <v>60</v>
      </c>
      <c r="D320" s="3" t="s">
        <v>9</v>
      </c>
      <c r="E320" s="3">
        <v>200</v>
      </c>
      <c r="F320" s="3"/>
      <c r="G320" s="3" t="s">
        <v>117</v>
      </c>
      <c r="H320" s="3">
        <v>15</v>
      </c>
      <c r="I320" s="3">
        <v>1</v>
      </c>
      <c r="J320" s="3">
        <f>I320*H320</f>
        <v>15</v>
      </c>
      <c r="L320" s="3"/>
      <c r="N320" s="3" t="s">
        <v>11</v>
      </c>
      <c r="O320" s="21" t="str">
        <f>#VALUE!</f>
        <v>stevige rand met goudkleurige bodem</v>
      </c>
      <c r="P320" s="7"/>
    </row>
    <row r="321" spans="1:16" ht="15">
      <c r="A321" s="17">
        <f>IF(L321="D","deksels in doos",IF(F321&gt;0,"OVAAL",""))</f>
      </c>
      <c r="B321" s="10" t="s">
        <v>17</v>
      </c>
      <c r="C321" s="3">
        <v>60</v>
      </c>
      <c r="D321" s="3" t="s">
        <v>9</v>
      </c>
      <c r="E321" s="3">
        <v>200</v>
      </c>
      <c r="F321" s="3"/>
      <c r="G321" s="3" t="s">
        <v>145</v>
      </c>
      <c r="H321" s="3">
        <v>200</v>
      </c>
      <c r="I321" s="3">
        <v>5</v>
      </c>
      <c r="J321" s="3">
        <f>I321*H321</f>
        <v>1000</v>
      </c>
      <c r="L321" s="3"/>
      <c r="N321" s="3"/>
      <c r="O321" s="21" t="str">
        <f>#VALUE!</f>
        <v>stevige rand, bodem naar keuze of stolp</v>
      </c>
      <c r="P321" s="7"/>
    </row>
    <row r="322" spans="1:15" ht="15">
      <c r="A322" s="17">
        <f>IF(L322="D","deksels in doos",IF(F322&gt;0,"OVAAL",""))</f>
      </c>
      <c r="B322" s="10" t="s">
        <v>17</v>
      </c>
      <c r="C322" s="11">
        <v>60</v>
      </c>
      <c r="D322" s="11" t="s">
        <v>9</v>
      </c>
      <c r="E322" s="11">
        <v>200</v>
      </c>
      <c r="G322" s="11" t="s">
        <v>337</v>
      </c>
      <c r="H322" s="11">
        <v>200</v>
      </c>
      <c r="I322" s="11">
        <v>8</v>
      </c>
      <c r="J322" s="11">
        <f>I322*H322</f>
        <v>1600</v>
      </c>
      <c r="O322" s="28" t="str">
        <f>#VALUE!</f>
        <v>stevige rand, bodem naar keuze of stolp</v>
      </c>
    </row>
    <row r="323" spans="1:15" ht="15">
      <c r="A323" s="17">
        <f>IF(L323="D","deksels in doos",IF(F323&gt;0,"OVAAL",""))</f>
      </c>
      <c r="B323" s="10" t="s">
        <v>17</v>
      </c>
      <c r="C323" s="11">
        <v>60</v>
      </c>
      <c r="D323" s="11" t="s">
        <v>9</v>
      </c>
      <c r="E323" s="11">
        <v>205</v>
      </c>
      <c r="G323" s="11" t="s">
        <v>145</v>
      </c>
      <c r="H323" s="11">
        <v>200</v>
      </c>
      <c r="I323" s="11">
        <v>2</v>
      </c>
      <c r="J323" s="11">
        <f>I323*H323</f>
        <v>400</v>
      </c>
      <c r="O323" s="28" t="str">
        <f>#VALUE!</f>
        <v>stevige rand, bodem naar keuze of stolp</v>
      </c>
    </row>
    <row r="324" spans="1:16" ht="15">
      <c r="A324" s="17">
        <f>IF(L324="D","deksels in doos",IF(F324&gt;0,"OVAAL",""))</f>
      </c>
      <c r="B324" s="9" t="s">
        <v>113</v>
      </c>
      <c r="C324" s="2">
        <v>60</v>
      </c>
      <c r="D324" s="3" t="s">
        <v>9</v>
      </c>
      <c r="E324" s="2">
        <v>215</v>
      </c>
      <c r="F324" s="1"/>
      <c r="G324" s="1" t="s">
        <v>10</v>
      </c>
      <c r="H324" s="4">
        <f>81-25</f>
        <v>56</v>
      </c>
      <c r="I324" s="4">
        <v>1</v>
      </c>
      <c r="J324" s="4">
        <f>I324*H324</f>
        <v>56</v>
      </c>
      <c r="L324" s="4"/>
      <c r="N324" s="1" t="s">
        <v>11</v>
      </c>
      <c r="O324" s="21" t="str">
        <f>#VALUE!</f>
        <v>flexibele rand met transparante vaste bodem</v>
      </c>
      <c r="P324" s="7"/>
    </row>
    <row r="325" spans="1:16" ht="15">
      <c r="A325" s="17">
        <f>IF(L325="D","deksels in doos",IF(F325&gt;0,"OVAAL",""))</f>
      </c>
      <c r="B325" s="9" t="s">
        <v>65</v>
      </c>
      <c r="C325" s="2">
        <v>60</v>
      </c>
      <c r="D325" s="3" t="s">
        <v>9</v>
      </c>
      <c r="E325" s="2">
        <v>215</v>
      </c>
      <c r="F325" s="1"/>
      <c r="G325" s="1" t="s">
        <v>10</v>
      </c>
      <c r="H325" s="4">
        <v>185</v>
      </c>
      <c r="I325" s="4">
        <v>1</v>
      </c>
      <c r="J325" s="4">
        <f>I325*H325</f>
        <v>185</v>
      </c>
      <c r="L325" s="4"/>
      <c r="N325" s="1" t="s">
        <v>11</v>
      </c>
      <c r="O325" s="21" t="str">
        <f>#VALUE!</f>
        <v>flexibele rand met transparante vaste bodem</v>
      </c>
      <c r="P325" s="7"/>
    </row>
    <row r="326" spans="1:16" ht="15">
      <c r="A326" s="17">
        <f>IF(L326="D","deksels in doos",IF(F326&gt;0,"OVAAL",""))</f>
      </c>
      <c r="B326" s="9" t="s">
        <v>125</v>
      </c>
      <c r="C326" s="2">
        <v>60</v>
      </c>
      <c r="D326" s="3" t="s">
        <v>9</v>
      </c>
      <c r="E326" s="2">
        <v>220</v>
      </c>
      <c r="F326" s="1"/>
      <c r="G326" s="1" t="s">
        <v>10</v>
      </c>
      <c r="H326" s="4">
        <v>200</v>
      </c>
      <c r="I326" s="4">
        <v>1</v>
      </c>
      <c r="J326" s="4">
        <f>I326*H326</f>
        <v>200</v>
      </c>
      <c r="L326" s="4"/>
      <c r="N326" s="1" t="s">
        <v>11</v>
      </c>
      <c r="O326" s="21" t="str">
        <f>#VALUE!</f>
        <v>flexibele rand met transparante vaste bodem</v>
      </c>
      <c r="P326" s="7"/>
    </row>
    <row r="327" spans="1:16" ht="15.75">
      <c r="A327" s="17">
        <f>IF(L327="D","deksels in doos",IF(F327&gt;0,"OVAAL",""))</f>
      </c>
      <c r="B327" s="10" t="s">
        <v>45</v>
      </c>
      <c r="C327" s="3">
        <v>60</v>
      </c>
      <c r="D327" s="3" t="s">
        <v>9</v>
      </c>
      <c r="E327" s="3">
        <v>225</v>
      </c>
      <c r="F327" s="3"/>
      <c r="G327" s="1" t="s">
        <v>145</v>
      </c>
      <c r="H327" s="3">
        <v>172</v>
      </c>
      <c r="I327" s="4">
        <v>1</v>
      </c>
      <c r="J327" s="4">
        <f>I327*H327</f>
        <v>172</v>
      </c>
      <c r="K327" s="41"/>
      <c r="L327" s="4"/>
      <c r="N327" s="3" t="s">
        <v>11</v>
      </c>
      <c r="O327" s="21" t="str">
        <f>#VALUE!</f>
        <v>stevige rand, bodem naar keuze of stolp</v>
      </c>
      <c r="P327" s="7"/>
    </row>
    <row r="328" spans="1:16" ht="15.75">
      <c r="A328" s="17">
        <f>IF(L328="D","deksels in doos",IF(F328&gt;0,"OVAAL",""))</f>
      </c>
      <c r="B328" s="10" t="s">
        <v>61</v>
      </c>
      <c r="C328" s="3">
        <v>60</v>
      </c>
      <c r="D328" s="3" t="s">
        <v>9</v>
      </c>
      <c r="E328" s="3">
        <v>225</v>
      </c>
      <c r="F328" s="3"/>
      <c r="G328" s="1" t="s">
        <v>145</v>
      </c>
      <c r="H328" s="3">
        <v>153</v>
      </c>
      <c r="I328" s="4">
        <v>1</v>
      </c>
      <c r="J328" s="4">
        <f>I328*H328</f>
        <v>153</v>
      </c>
      <c r="K328" s="41"/>
      <c r="L328" s="4"/>
      <c r="N328" s="3" t="s">
        <v>11</v>
      </c>
      <c r="O328" s="21" t="str">
        <f>#VALUE!</f>
        <v>stevige rand, bodem naar keuze of stolp</v>
      </c>
      <c r="P328" s="7"/>
    </row>
    <row r="329" spans="1:15" ht="15">
      <c r="A329" s="17">
        <f>IF(L329="D","deksels in doos",IF(F329&gt;0,"OVAAL",""))</f>
      </c>
      <c r="B329" s="10" t="s">
        <v>121</v>
      </c>
      <c r="C329" s="11">
        <v>60</v>
      </c>
      <c r="D329" s="3" t="s">
        <v>9</v>
      </c>
      <c r="E329" s="11">
        <v>230</v>
      </c>
      <c r="G329" s="3" t="s">
        <v>117</v>
      </c>
      <c r="H329" s="11">
        <v>64</v>
      </c>
      <c r="I329" s="11">
        <v>1</v>
      </c>
      <c r="J329" s="11">
        <f>I329*H329</f>
        <v>64</v>
      </c>
      <c r="K329" t="s">
        <v>325</v>
      </c>
      <c r="N329" s="11" t="s">
        <v>36</v>
      </c>
      <c r="O329" s="21" t="str">
        <f>#VALUE!</f>
        <v>stevige rand met goudkleurige bodem</v>
      </c>
    </row>
    <row r="330" spans="1:15" ht="15">
      <c r="A330" s="17">
        <f>IF(L330="D","deksels in doos",IF(F330&gt;0,"OVAAL",""))</f>
      </c>
      <c r="B330" s="10" t="s">
        <v>173</v>
      </c>
      <c r="C330" s="11">
        <v>60</v>
      </c>
      <c r="D330" s="3" t="s">
        <v>9</v>
      </c>
      <c r="E330" s="11">
        <v>230</v>
      </c>
      <c r="G330" s="3" t="s">
        <v>117</v>
      </c>
      <c r="H330" s="11">
        <v>250</v>
      </c>
      <c r="I330" s="11">
        <v>2</v>
      </c>
      <c r="J330" s="11">
        <f>I330*H330</f>
        <v>500</v>
      </c>
      <c r="N330" s="11" t="s">
        <v>36</v>
      </c>
      <c r="O330" s="21" t="str">
        <f>#VALUE!</f>
        <v>stevige rand met goudkleurige bodem</v>
      </c>
    </row>
    <row r="331" spans="1:16" ht="15">
      <c r="A331" s="17">
        <f>IF(L331="D","deksels in doos",IF(F331&gt;0,"OVAAL",""))</f>
      </c>
      <c r="B331" s="9" t="s">
        <v>163</v>
      </c>
      <c r="C331" s="2">
        <v>60</v>
      </c>
      <c r="D331" s="3" t="s">
        <v>9</v>
      </c>
      <c r="E331" s="2">
        <v>250</v>
      </c>
      <c r="F331" s="1"/>
      <c r="G331" s="1" t="s">
        <v>10</v>
      </c>
      <c r="H331" s="4">
        <v>180</v>
      </c>
      <c r="I331" s="4">
        <v>4</v>
      </c>
      <c r="J331" s="4">
        <f>I331*H331</f>
        <v>720</v>
      </c>
      <c r="L331" s="4"/>
      <c r="N331" s="1" t="s">
        <v>11</v>
      </c>
      <c r="O331" s="21" t="str">
        <f>#VALUE!</f>
        <v>flexibele rand met transparante vaste bodem</v>
      </c>
      <c r="P331" s="7"/>
    </row>
    <row r="332" spans="1:16" ht="15">
      <c r="A332" s="17">
        <f>IF(L332="D","deksels in doos",IF(F332&gt;0,"OVAAL",""))</f>
      </c>
      <c r="B332" s="9" t="s">
        <v>131</v>
      </c>
      <c r="C332" s="2">
        <v>60</v>
      </c>
      <c r="D332" s="3" t="s">
        <v>9</v>
      </c>
      <c r="E332" s="2">
        <v>250</v>
      </c>
      <c r="F332" s="1"/>
      <c r="G332" s="1" t="s">
        <v>10</v>
      </c>
      <c r="H332" s="4">
        <v>77</v>
      </c>
      <c r="I332" s="4">
        <v>1</v>
      </c>
      <c r="J332" s="4">
        <f>I332*H332</f>
        <v>77</v>
      </c>
      <c r="L332" s="4"/>
      <c r="N332" s="1" t="s">
        <v>11</v>
      </c>
      <c r="O332" s="21" t="str">
        <f>#VALUE!</f>
        <v>flexibele rand met transparante vaste bodem</v>
      </c>
      <c r="P332" s="7"/>
    </row>
    <row r="333" spans="1:16" ht="15">
      <c r="A333" s="17">
        <f>IF(L333="D","deksels in doos",IF(F333&gt;0,"OVAAL",""))</f>
      </c>
      <c r="B333" s="10" t="s">
        <v>39</v>
      </c>
      <c r="C333" s="3">
        <v>60</v>
      </c>
      <c r="D333" s="3" t="s">
        <v>9</v>
      </c>
      <c r="E333" s="3">
        <v>259</v>
      </c>
      <c r="F333" s="3"/>
      <c r="G333" s="3" t="s">
        <v>10</v>
      </c>
      <c r="H333" s="3">
        <v>209</v>
      </c>
      <c r="I333" s="3">
        <v>1</v>
      </c>
      <c r="J333" s="4">
        <f>I333*H333</f>
        <v>209</v>
      </c>
      <c r="L333" s="4"/>
      <c r="N333" s="3" t="s">
        <v>36</v>
      </c>
      <c r="O333" s="21" t="str">
        <f>#VALUE!</f>
        <v>flexibele rand met transparante vaste bodem</v>
      </c>
      <c r="P333" s="7"/>
    </row>
    <row r="334" spans="1:16" ht="15">
      <c r="A334" s="17">
        <f>IF(L334="D","deksels in doos",IF(F334&gt;0,"OVAAL",""))</f>
      </c>
      <c r="B334" s="10" t="s">
        <v>148</v>
      </c>
      <c r="C334" s="3">
        <v>60</v>
      </c>
      <c r="D334" s="3" t="s">
        <v>9</v>
      </c>
      <c r="E334" s="3">
        <v>270</v>
      </c>
      <c r="F334" s="3"/>
      <c r="G334" s="3" t="s">
        <v>10</v>
      </c>
      <c r="H334" s="3">
        <v>175</v>
      </c>
      <c r="I334" s="3">
        <v>1</v>
      </c>
      <c r="J334" s="3">
        <f>I334*H334</f>
        <v>175</v>
      </c>
      <c r="L334" s="3"/>
      <c r="N334" s="3" t="s">
        <v>11</v>
      </c>
      <c r="O334" s="21" t="str">
        <f>#VALUE!</f>
        <v>flexibele rand met transparante vaste bodem</v>
      </c>
      <c r="P334" s="7"/>
    </row>
    <row r="335" spans="1:16" ht="15">
      <c r="A335" s="17">
        <f>IF(L335="D","deksels in doos",IF(F335&gt;0,"OVAAL",""))</f>
      </c>
      <c r="B335" s="10" t="s">
        <v>148</v>
      </c>
      <c r="C335" s="3">
        <v>60</v>
      </c>
      <c r="D335" s="3" t="s">
        <v>9</v>
      </c>
      <c r="E335" s="3">
        <v>270</v>
      </c>
      <c r="F335" s="3"/>
      <c r="G335" s="3" t="s">
        <v>10</v>
      </c>
      <c r="H335" s="3">
        <v>52</v>
      </c>
      <c r="I335" s="3">
        <v>1</v>
      </c>
      <c r="J335" s="3">
        <f>I335*H335</f>
        <v>52</v>
      </c>
      <c r="L335" s="3"/>
      <c r="N335" s="3" t="s">
        <v>11</v>
      </c>
      <c r="O335" s="21" t="str">
        <f>#VALUE!</f>
        <v>flexibele rand met transparante vaste bodem</v>
      </c>
      <c r="P335" s="7"/>
    </row>
    <row r="336" spans="1:16" ht="15">
      <c r="A336" s="17">
        <f>IF(L336="D","deksels in doos",IF(F336&gt;0,"OVAAL",""))</f>
      </c>
      <c r="B336" s="9" t="s">
        <v>164</v>
      </c>
      <c r="C336" s="2">
        <v>60</v>
      </c>
      <c r="D336" s="3" t="s">
        <v>9</v>
      </c>
      <c r="E336" s="2">
        <v>320</v>
      </c>
      <c r="F336" s="1"/>
      <c r="G336" s="1" t="s">
        <v>10</v>
      </c>
      <c r="H336" s="4">
        <v>130</v>
      </c>
      <c r="I336" s="4">
        <v>1</v>
      </c>
      <c r="J336" s="4">
        <f>I336*H336</f>
        <v>130</v>
      </c>
      <c r="L336" s="4"/>
      <c r="N336" s="1" t="s">
        <v>11</v>
      </c>
      <c r="O336" s="21" t="str">
        <f>#VALUE!</f>
        <v>flexibele rand met transparante vaste bodem</v>
      </c>
      <c r="P336" s="7"/>
    </row>
    <row r="337" spans="1:16" ht="15">
      <c r="A337" s="17">
        <f>IF(L337="D","deksels in doos",IF(F337&gt;0,"OVAAL",""))</f>
      </c>
      <c r="B337" s="10" t="s">
        <v>124</v>
      </c>
      <c r="C337" s="3">
        <v>60</v>
      </c>
      <c r="D337" s="3" t="s">
        <v>9</v>
      </c>
      <c r="E337" s="3">
        <v>350</v>
      </c>
      <c r="F337" s="3"/>
      <c r="G337" s="1" t="s">
        <v>10</v>
      </c>
      <c r="H337" s="3">
        <v>116</v>
      </c>
      <c r="I337" s="4">
        <v>1</v>
      </c>
      <c r="J337" s="4">
        <f>I337*H337</f>
        <v>116</v>
      </c>
      <c r="L337" s="4"/>
      <c r="N337" s="3" t="s">
        <v>36</v>
      </c>
      <c r="O337" s="21" t="str">
        <f>#VALUE!</f>
        <v>flexibele rand met transparante vaste bodem</v>
      </c>
      <c r="P337" s="7"/>
    </row>
    <row r="338" spans="1:16" ht="15">
      <c r="A338" s="17">
        <f>IF(L338="D","deksels in doos",IF(F338&gt;0,"OVAAL",""))</f>
      </c>
      <c r="B338" s="10" t="s">
        <v>110</v>
      </c>
      <c r="C338" s="3">
        <v>60</v>
      </c>
      <c r="D338" s="3" t="s">
        <v>9</v>
      </c>
      <c r="E338" s="3">
        <v>350</v>
      </c>
      <c r="F338" s="3"/>
      <c r="G338" s="3" t="s">
        <v>10</v>
      </c>
      <c r="H338" s="3">
        <v>152</v>
      </c>
      <c r="I338" s="4">
        <v>1</v>
      </c>
      <c r="J338" s="4">
        <f>I338*H338</f>
        <v>152</v>
      </c>
      <c r="L338" s="4"/>
      <c r="N338" s="3" t="s">
        <v>36</v>
      </c>
      <c r="O338" s="21" t="str">
        <f>#VALUE!</f>
        <v>flexibele rand met transparante vaste bodem</v>
      </c>
      <c r="P338" s="7"/>
    </row>
    <row r="339" spans="1:15" ht="15">
      <c r="A339" s="17">
        <f>IF(L339="D","deksels in doos",IF(F339&gt;0,"OVAAL",""))</f>
      </c>
      <c r="B339" s="10" t="s">
        <v>166</v>
      </c>
      <c r="C339" s="11">
        <v>60</v>
      </c>
      <c r="D339" s="11" t="s">
        <v>9</v>
      </c>
      <c r="E339" s="11">
        <v>600</v>
      </c>
      <c r="G339" s="11" t="s">
        <v>10</v>
      </c>
      <c r="H339" s="11">
        <v>10</v>
      </c>
      <c r="I339" s="11">
        <v>1</v>
      </c>
      <c r="J339" s="11">
        <f>I339*H339</f>
        <v>10</v>
      </c>
      <c r="N339" s="11" t="s">
        <v>36</v>
      </c>
      <c r="O339" s="21" t="str">
        <f>#VALUE!</f>
        <v>flexibele rand met transparante vaste bodem</v>
      </c>
    </row>
    <row r="340" spans="1:15" ht="15">
      <c r="A340" s="17">
        <f>IF(L340="D","deksels in doos",IF(F340&gt;0,"OVAAL",""))</f>
      </c>
      <c r="B340" s="10" t="s">
        <v>93</v>
      </c>
      <c r="C340" s="11">
        <v>60</v>
      </c>
      <c r="D340" s="3" t="s">
        <v>9</v>
      </c>
      <c r="E340" s="11">
        <v>600</v>
      </c>
      <c r="G340" s="11" t="s">
        <v>10</v>
      </c>
      <c r="H340" s="11">
        <v>101</v>
      </c>
      <c r="I340" s="11">
        <v>1</v>
      </c>
      <c r="J340" s="11">
        <f>I340*H340</f>
        <v>101</v>
      </c>
      <c r="N340" s="11" t="s">
        <v>36</v>
      </c>
      <c r="O340" s="21" t="str">
        <f>#VALUE!</f>
        <v>flexibele rand met transparante vaste bodem</v>
      </c>
    </row>
    <row r="341" spans="1:15" ht="15">
      <c r="A341" s="17">
        <f>IF(L341="D","deksels in doos",IF(F341&gt;0,"OVAAL",""))</f>
      </c>
      <c r="B341" s="10" t="s">
        <v>93</v>
      </c>
      <c r="C341" s="11">
        <v>60</v>
      </c>
      <c r="D341" s="3" t="s">
        <v>9</v>
      </c>
      <c r="E341" s="11">
        <v>600</v>
      </c>
      <c r="G341" s="11" t="s">
        <v>10</v>
      </c>
      <c r="H341" s="11">
        <v>105</v>
      </c>
      <c r="I341" s="11">
        <v>1</v>
      </c>
      <c r="J341" s="11">
        <f>I341*H341</f>
        <v>105</v>
      </c>
      <c r="N341" s="11" t="s">
        <v>36</v>
      </c>
      <c r="O341" s="21" t="str">
        <f>#VALUE!</f>
        <v>flexibele rand met transparante vaste bodem</v>
      </c>
    </row>
    <row r="342" spans="1:15" ht="15">
      <c r="A342" s="17">
        <f>IF(L342="D","deksels in doos",IF(F342&gt;0,"OVAAL",""))</f>
      </c>
      <c r="B342" s="10" t="s">
        <v>52</v>
      </c>
      <c r="C342" s="11">
        <v>60</v>
      </c>
      <c r="D342" s="3" t="s">
        <v>9</v>
      </c>
      <c r="E342" s="11">
        <v>910</v>
      </c>
      <c r="G342" s="11" t="s">
        <v>10</v>
      </c>
      <c r="H342" s="11">
        <v>16</v>
      </c>
      <c r="I342" s="11">
        <v>1</v>
      </c>
      <c r="J342" s="11">
        <f>I342*H342</f>
        <v>16</v>
      </c>
      <c r="N342" s="11" t="s">
        <v>36</v>
      </c>
      <c r="O342" s="21" t="str">
        <f>#VALUE!</f>
        <v>flexibele rand met transparante vaste bodem</v>
      </c>
    </row>
    <row r="343" spans="1:16" ht="15">
      <c r="A343" s="17" t="str">
        <f>IF(L343="D","deksels in doos",IF(F343&gt;0,"OVAAL",""))</f>
        <v>deksels in doos</v>
      </c>
      <c r="B343" s="9" t="s">
        <v>83</v>
      </c>
      <c r="C343" s="2">
        <v>61</v>
      </c>
      <c r="D343" s="3" t="s">
        <v>9</v>
      </c>
      <c r="E343" s="2">
        <v>100</v>
      </c>
      <c r="F343" s="1"/>
      <c r="G343" s="1" t="s">
        <v>10</v>
      </c>
      <c r="H343" s="4">
        <v>259</v>
      </c>
      <c r="I343" s="4">
        <v>1</v>
      </c>
      <c r="J343" s="4">
        <f>I343*H343</f>
        <v>259</v>
      </c>
      <c r="L343" s="4" t="s">
        <v>4</v>
      </c>
      <c r="N343" s="1" t="s">
        <v>11</v>
      </c>
      <c r="O343" s="21" t="str">
        <f>#VALUE!</f>
        <v>flexibele rand met transparante vaste bodem</v>
      </c>
      <c r="P343" s="7"/>
    </row>
    <row r="344" spans="1:16" ht="15">
      <c r="A344" s="17">
        <f>IF(L344="D","deksels in doos",IF(F344&gt;0,"OVAAL",""))</f>
      </c>
      <c r="B344" s="10" t="s">
        <v>165</v>
      </c>
      <c r="C344" s="3">
        <v>65</v>
      </c>
      <c r="D344" s="3" t="s">
        <v>9</v>
      </c>
      <c r="E344" s="3">
        <v>30</v>
      </c>
      <c r="F344" s="3"/>
      <c r="G344" s="3" t="s">
        <v>10</v>
      </c>
      <c r="H344" s="3">
        <v>1700</v>
      </c>
      <c r="I344" s="3">
        <v>3</v>
      </c>
      <c r="J344" s="4">
        <f>I344*H344</f>
        <v>5100</v>
      </c>
      <c r="L344" s="4"/>
      <c r="N344" s="3" t="s">
        <v>11</v>
      </c>
      <c r="O344" s="21" t="str">
        <f>#VALUE!</f>
        <v>flexibele rand met transparante vaste bodem</v>
      </c>
      <c r="P344" s="7"/>
    </row>
    <row r="345" spans="1:16" ht="15">
      <c r="A345" s="17">
        <f>IF(L345="D","deksels in doos",IF(F345&gt;0,"OVAAL",""))</f>
      </c>
      <c r="B345" s="10" t="s">
        <v>70</v>
      </c>
      <c r="C345" s="3">
        <v>65</v>
      </c>
      <c r="D345" s="3" t="s">
        <v>9</v>
      </c>
      <c r="E345" s="3">
        <v>35</v>
      </c>
      <c r="F345" s="3"/>
      <c r="G345" s="3" t="s">
        <v>117</v>
      </c>
      <c r="H345" s="3">
        <v>993</v>
      </c>
      <c r="I345" s="3">
        <v>1</v>
      </c>
      <c r="J345" s="4">
        <f>I345*H345</f>
        <v>993</v>
      </c>
      <c r="L345" s="4"/>
      <c r="N345" s="3" t="s">
        <v>11</v>
      </c>
      <c r="O345" s="21" t="str">
        <f>#VALUE!</f>
        <v>stevige rand met goudkleurige bodem</v>
      </c>
      <c r="P345" s="7"/>
    </row>
    <row r="346" spans="1:15" ht="15">
      <c r="A346" s="17">
        <f>IF(L346="D","deksels in doos",IF(F346&gt;0,"OVAAL",""))</f>
      </c>
      <c r="B346" s="10" t="s">
        <v>121</v>
      </c>
      <c r="C346" s="11">
        <v>65</v>
      </c>
      <c r="D346" s="3" t="s">
        <v>9</v>
      </c>
      <c r="E346" s="11">
        <v>50</v>
      </c>
      <c r="G346" s="11" t="s">
        <v>117</v>
      </c>
      <c r="H346" s="11">
        <v>256</v>
      </c>
      <c r="I346" s="11">
        <v>1</v>
      </c>
      <c r="J346" s="11">
        <f>I346*H346</f>
        <v>256</v>
      </c>
      <c r="K346" t="s">
        <v>308</v>
      </c>
      <c r="N346" s="11" t="s">
        <v>11</v>
      </c>
      <c r="O346" s="21" t="str">
        <f>#VALUE!</f>
        <v>stevige rand met goudkleurige bodem</v>
      </c>
    </row>
    <row r="347" spans="1:16" ht="15">
      <c r="A347" s="17">
        <f>IF(L347="D","deksels in doos",IF(F347&gt;0,"OVAAL",""))</f>
      </c>
      <c r="B347" s="9" t="s">
        <v>19</v>
      </c>
      <c r="C347" s="2">
        <v>65</v>
      </c>
      <c r="D347" s="3" t="s">
        <v>9</v>
      </c>
      <c r="E347" s="2">
        <v>55</v>
      </c>
      <c r="F347" s="1"/>
      <c r="G347" s="1" t="s">
        <v>117</v>
      </c>
      <c r="H347" s="4">
        <v>375</v>
      </c>
      <c r="I347" s="4">
        <v>3</v>
      </c>
      <c r="J347" s="4">
        <f>I347*H347</f>
        <v>1125</v>
      </c>
      <c r="K347" t="s">
        <v>308</v>
      </c>
      <c r="L347" s="4"/>
      <c r="N347" s="1" t="s">
        <v>11</v>
      </c>
      <c r="O347" s="21" t="str">
        <f>#VALUE!</f>
        <v>stevige rand met goudkleurige bodem</v>
      </c>
      <c r="P347" s="7"/>
    </row>
    <row r="348" spans="1:16" ht="15">
      <c r="A348" s="17">
        <f>IF(L348="D","deksels in doos",IF(F348&gt;0,"OVAAL",""))</f>
      </c>
      <c r="B348" s="9" t="s">
        <v>99</v>
      </c>
      <c r="C348" s="2">
        <v>65</v>
      </c>
      <c r="D348" s="3" t="s">
        <v>9</v>
      </c>
      <c r="E348" s="2">
        <v>55</v>
      </c>
      <c r="F348" s="1"/>
      <c r="G348" s="1" t="s">
        <v>10</v>
      </c>
      <c r="H348" s="4">
        <v>580</v>
      </c>
      <c r="I348" s="4">
        <v>1</v>
      </c>
      <c r="J348" s="4">
        <f>I348*H348</f>
        <v>580</v>
      </c>
      <c r="L348" s="4"/>
      <c r="N348" s="1" t="s">
        <v>11</v>
      </c>
      <c r="O348" s="21" t="str">
        <f>#VALUE!</f>
        <v>flexibele rand met transparante vaste bodem</v>
      </c>
      <c r="P348" s="7"/>
    </row>
    <row r="349" spans="1:16" ht="15">
      <c r="A349" s="17">
        <f>IF(L349="D","deksels in doos",IF(F349&gt;0,"OVAAL",""))</f>
      </c>
      <c r="B349" s="9" t="s">
        <v>129</v>
      </c>
      <c r="C349" s="2">
        <v>65</v>
      </c>
      <c r="D349" s="3" t="s">
        <v>9</v>
      </c>
      <c r="E349" s="2">
        <v>55</v>
      </c>
      <c r="F349" s="1"/>
      <c r="G349" s="1" t="s">
        <v>117</v>
      </c>
      <c r="H349" s="4">
        <v>398</v>
      </c>
      <c r="I349" s="4">
        <v>1</v>
      </c>
      <c r="J349" s="4">
        <f>I349*H349</f>
        <v>398</v>
      </c>
      <c r="L349" s="4"/>
      <c r="N349" s="1" t="s">
        <v>11</v>
      </c>
      <c r="O349" s="21" t="str">
        <f>#VALUE!</f>
        <v>stevige rand met goudkleurige bodem</v>
      </c>
      <c r="P349" s="7"/>
    </row>
    <row r="350" spans="1:15" ht="15">
      <c r="A350" s="17">
        <f>IF(L350="D","deksels in doos",IF(F350&gt;0,"OVAAL",""))</f>
      </c>
      <c r="B350" s="10" t="s">
        <v>338</v>
      </c>
      <c r="C350" s="11">
        <v>65</v>
      </c>
      <c r="D350" s="11" t="s">
        <v>9</v>
      </c>
      <c r="E350" s="11">
        <v>65</v>
      </c>
      <c r="G350" s="11" t="s">
        <v>145</v>
      </c>
      <c r="H350" s="11">
        <v>500</v>
      </c>
      <c r="I350" s="11">
        <v>8</v>
      </c>
      <c r="J350" s="11">
        <f>I350*H350</f>
        <v>4000</v>
      </c>
      <c r="O350" s="28" t="str">
        <f>#VALUE!</f>
        <v>stevige rand, bodem naar keuze of stolp</v>
      </c>
    </row>
    <row r="351" spans="1:16" ht="15">
      <c r="A351" s="17">
        <f>IF(L351="D","deksels in doos",IF(F351&gt;0,"OVAAL",""))</f>
      </c>
      <c r="B351" s="9" t="s">
        <v>78</v>
      </c>
      <c r="C351" s="2">
        <v>65</v>
      </c>
      <c r="D351" s="3" t="s">
        <v>9</v>
      </c>
      <c r="E351" s="2">
        <v>67</v>
      </c>
      <c r="F351" s="1"/>
      <c r="G351" s="1" t="s">
        <v>10</v>
      </c>
      <c r="H351" s="4">
        <v>52</v>
      </c>
      <c r="I351" s="4">
        <v>1</v>
      </c>
      <c r="J351" s="4">
        <f>I351*H351</f>
        <v>52</v>
      </c>
      <c r="L351" s="4"/>
      <c r="N351" s="1"/>
      <c r="O351" s="21" t="str">
        <f>#VALUE!</f>
        <v>flexibele rand met transparante vaste bodem</v>
      </c>
      <c r="P351" s="7"/>
    </row>
    <row r="352" spans="1:16" ht="15">
      <c r="A352" s="17">
        <f>IF(L352="D","deksels in doos",IF(F352&gt;0,"OVAAL",""))</f>
      </c>
      <c r="B352" s="10" t="s">
        <v>95</v>
      </c>
      <c r="C352" s="3">
        <v>65</v>
      </c>
      <c r="D352" s="3" t="s">
        <v>9</v>
      </c>
      <c r="E352" s="3">
        <v>85</v>
      </c>
      <c r="F352" s="3"/>
      <c r="G352" s="3" t="s">
        <v>159</v>
      </c>
      <c r="H352" s="3">
        <v>475</v>
      </c>
      <c r="I352" s="3">
        <v>2</v>
      </c>
      <c r="J352" s="4">
        <f>I352*H352</f>
        <v>950</v>
      </c>
      <c r="L352" s="4"/>
      <c r="N352" s="3" t="s">
        <v>11</v>
      </c>
      <c r="O352" s="21" t="str">
        <f>#VALUE!</f>
        <v>1stevige rand met transparante vaste bodem</v>
      </c>
      <c r="P352" s="7"/>
    </row>
    <row r="353" spans="1:16" ht="15">
      <c r="A353" s="17">
        <f>IF(L353="D","deksels in doos",IF(F353&gt;0,"OVAAL",""))</f>
      </c>
      <c r="B353" s="10" t="s">
        <v>72</v>
      </c>
      <c r="C353" s="3">
        <v>65</v>
      </c>
      <c r="D353" s="3" t="s">
        <v>9</v>
      </c>
      <c r="E353" s="3">
        <v>85</v>
      </c>
      <c r="F353" s="3"/>
      <c r="G353" s="3" t="s">
        <v>159</v>
      </c>
      <c r="H353" s="3">
        <v>247</v>
      </c>
      <c r="I353" s="3">
        <v>1</v>
      </c>
      <c r="J353" s="4">
        <f>I353*H353</f>
        <v>247</v>
      </c>
      <c r="L353" s="4"/>
      <c r="N353" s="3" t="s">
        <v>11</v>
      </c>
      <c r="O353" s="21" t="str">
        <f>#VALUE!</f>
        <v>1stevige rand met transparante vaste bodem</v>
      </c>
      <c r="P353" s="7"/>
    </row>
    <row r="354" spans="1:15" ht="15">
      <c r="A354" s="17">
        <f>IF(L354="D","deksels in doos",IF(F354&gt;0,"OVAAL",""))</f>
      </c>
      <c r="B354" s="10" t="s">
        <v>141</v>
      </c>
      <c r="C354" s="11">
        <v>65</v>
      </c>
      <c r="D354" s="11" t="s">
        <v>9</v>
      </c>
      <c r="E354" s="11">
        <v>100</v>
      </c>
      <c r="G354" s="11" t="s">
        <v>159</v>
      </c>
      <c r="H354" s="11">
        <v>153</v>
      </c>
      <c r="I354" s="11">
        <v>1</v>
      </c>
      <c r="J354" s="4">
        <f>I354*H354</f>
        <v>153</v>
      </c>
      <c r="O354" s="28" t="str">
        <f>#VALUE!</f>
        <v>1stevige rand met transparante vaste bodem</v>
      </c>
    </row>
    <row r="355" spans="1:16" ht="15">
      <c r="A355" s="17">
        <f>IF(L355="D","deksels in doos",IF(F355&gt;0,"OVAAL",""))</f>
      </c>
      <c r="B355" s="9" t="s">
        <v>146</v>
      </c>
      <c r="C355" s="2">
        <v>65</v>
      </c>
      <c r="D355" s="3" t="s">
        <v>9</v>
      </c>
      <c r="E355" s="2">
        <v>105</v>
      </c>
      <c r="F355" s="3"/>
      <c r="G355" s="1" t="s">
        <v>150</v>
      </c>
      <c r="H355" s="4">
        <v>233</v>
      </c>
      <c r="I355" s="4">
        <v>1</v>
      </c>
      <c r="J355" s="4">
        <f>I355*H355</f>
        <v>233</v>
      </c>
      <c r="L355" s="4"/>
      <c r="N355" s="1" t="s">
        <v>11</v>
      </c>
      <c r="O355" s="21" t="str">
        <f>#VALUE!</f>
        <v>stevige rand met zilver bodem</v>
      </c>
      <c r="P355" s="7"/>
    </row>
    <row r="356" spans="1:15" ht="15">
      <c r="A356" s="17">
        <f>IF(L356="D","deksels in doos",IF(F356&gt;0,"OVAAL",""))</f>
      </c>
      <c r="B356" s="10" t="s">
        <v>86</v>
      </c>
      <c r="C356" s="11">
        <v>65</v>
      </c>
      <c r="D356" s="3" t="s">
        <v>9</v>
      </c>
      <c r="E356" s="11">
        <v>105</v>
      </c>
      <c r="G356" s="11" t="s">
        <v>10</v>
      </c>
      <c r="H356" s="11">
        <v>87</v>
      </c>
      <c r="I356" s="11">
        <v>1</v>
      </c>
      <c r="J356" s="11">
        <f>I356*H356</f>
        <v>87</v>
      </c>
      <c r="N356" s="11" t="s">
        <v>11</v>
      </c>
      <c r="O356" s="28" t="str">
        <f>#VALUE!</f>
        <v>flexibele rand met transparante vaste bodem</v>
      </c>
    </row>
    <row r="357" spans="1:16" ht="15">
      <c r="A357" s="17">
        <f>IF(L357="D","deksels in doos",IF(F357&gt;0,"OVAAL",""))</f>
      </c>
      <c r="B357" s="10" t="s">
        <v>46</v>
      </c>
      <c r="C357" s="3">
        <v>65</v>
      </c>
      <c r="D357" s="3" t="s">
        <v>9</v>
      </c>
      <c r="E357" s="11">
        <v>110</v>
      </c>
      <c r="G357" s="3" t="s">
        <v>10</v>
      </c>
      <c r="H357" s="3">
        <v>353</v>
      </c>
      <c r="I357" s="3">
        <v>1</v>
      </c>
      <c r="J357" s="3">
        <f>I357*H357</f>
        <v>353</v>
      </c>
      <c r="N357" s="3" t="s">
        <v>11</v>
      </c>
      <c r="O357" s="21" t="str">
        <f>#VALUE!</f>
        <v>flexibele rand met transparante vaste bodem</v>
      </c>
      <c r="P357" s="7"/>
    </row>
    <row r="358" spans="1:16" ht="15">
      <c r="A358" s="17">
        <f>IF(L358="D","deksels in doos",IF(F358&gt;0,"OVAAL",""))</f>
      </c>
      <c r="B358" s="10" t="s">
        <v>75</v>
      </c>
      <c r="C358" s="3">
        <v>65</v>
      </c>
      <c r="D358" s="3" t="s">
        <v>9</v>
      </c>
      <c r="E358" s="11">
        <v>110</v>
      </c>
      <c r="G358" s="3" t="s">
        <v>10</v>
      </c>
      <c r="H358" s="3">
        <v>400</v>
      </c>
      <c r="I358" s="3">
        <v>1</v>
      </c>
      <c r="J358" s="3">
        <f>I358*H358</f>
        <v>400</v>
      </c>
      <c r="N358" s="3" t="s">
        <v>11</v>
      </c>
      <c r="O358" s="21" t="str">
        <f>#VALUE!</f>
        <v>flexibele rand met transparante vaste bodem</v>
      </c>
      <c r="P358" s="7"/>
    </row>
    <row r="359" spans="1:16" ht="15">
      <c r="A359" s="17">
        <f>IF(L359="D","deksels in doos",IF(F359&gt;0,"OVAAL",""))</f>
      </c>
      <c r="B359" s="10" t="s">
        <v>96</v>
      </c>
      <c r="C359" s="3">
        <v>65</v>
      </c>
      <c r="D359" s="3" t="s">
        <v>9</v>
      </c>
      <c r="E359" s="3">
        <v>110</v>
      </c>
      <c r="F359" s="3"/>
      <c r="G359" s="3" t="s">
        <v>159</v>
      </c>
      <c r="H359" s="3">
        <v>200</v>
      </c>
      <c r="I359" s="3">
        <v>1</v>
      </c>
      <c r="J359" s="4">
        <f>I359*H359</f>
        <v>200</v>
      </c>
      <c r="L359" s="4"/>
      <c r="N359" s="3" t="s">
        <v>11</v>
      </c>
      <c r="O359" s="21" t="str">
        <f>#VALUE!</f>
        <v>1stevige rand met transparante vaste bodem</v>
      </c>
      <c r="P359" s="7"/>
    </row>
    <row r="360" spans="1:16" ht="15">
      <c r="A360" s="17">
        <f>IF(L360="D","deksels in doos",IF(F360&gt;0,"OVAAL",""))</f>
      </c>
      <c r="B360" s="10" t="s">
        <v>95</v>
      </c>
      <c r="C360" s="3">
        <v>65</v>
      </c>
      <c r="D360" s="3" t="s">
        <v>9</v>
      </c>
      <c r="E360" s="3">
        <v>110</v>
      </c>
      <c r="F360" s="3"/>
      <c r="G360" s="3" t="s">
        <v>159</v>
      </c>
      <c r="H360" s="3">
        <v>375</v>
      </c>
      <c r="I360" s="3">
        <v>3</v>
      </c>
      <c r="J360" s="4">
        <f>I360*H360</f>
        <v>1125</v>
      </c>
      <c r="L360" s="4"/>
      <c r="N360" s="3" t="s">
        <v>11</v>
      </c>
      <c r="O360" s="21" t="str">
        <f>#VALUE!</f>
        <v>1stevige rand met transparante vaste bodem</v>
      </c>
      <c r="P360" s="7"/>
    </row>
    <row r="361" spans="1:15" ht="15">
      <c r="A361" s="17">
        <f>IF(L361="D","deksels in doos",IF(F361&gt;0,"OVAAL",""))</f>
      </c>
      <c r="B361" s="10" t="s">
        <v>338</v>
      </c>
      <c r="C361" s="11">
        <v>65</v>
      </c>
      <c r="D361" s="11" t="s">
        <v>9</v>
      </c>
      <c r="E361" s="11">
        <v>110</v>
      </c>
      <c r="G361" s="11" t="s">
        <v>10</v>
      </c>
      <c r="H361" s="11">
        <v>375</v>
      </c>
      <c r="I361" s="11">
        <v>10</v>
      </c>
      <c r="J361" s="4">
        <f>I361*H361</f>
        <v>3750</v>
      </c>
      <c r="O361" s="28" t="str">
        <f>#VALUE!</f>
        <v>flexibele rand met transparante vaste bodem</v>
      </c>
    </row>
    <row r="362" spans="1:16" ht="15">
      <c r="A362" s="17">
        <f>IF(L362="D","deksels in doos",IF(F362&gt;0,"OVAAL",""))</f>
      </c>
      <c r="B362" s="10" t="s">
        <v>166</v>
      </c>
      <c r="C362" s="3">
        <v>65</v>
      </c>
      <c r="D362" s="3" t="s">
        <v>9</v>
      </c>
      <c r="E362" s="3">
        <v>120</v>
      </c>
      <c r="F362" s="3"/>
      <c r="G362" s="3" t="s">
        <v>117</v>
      </c>
      <c r="H362" s="3">
        <v>70</v>
      </c>
      <c r="I362" s="3">
        <v>1</v>
      </c>
      <c r="J362" s="4">
        <f>I362*H362</f>
        <v>70</v>
      </c>
      <c r="L362" s="4"/>
      <c r="N362" s="3" t="s">
        <v>11</v>
      </c>
      <c r="O362" s="21" t="str">
        <f>#VALUE!</f>
        <v>stevige rand met goudkleurige bodem</v>
      </c>
      <c r="P362" s="7"/>
    </row>
    <row r="363" spans="1:15" ht="15">
      <c r="A363" s="17">
        <f>IF(L363="D","deksels in doos",IF(F363&gt;0,"OVAAL",""))</f>
      </c>
      <c r="B363" s="10" t="s">
        <v>17</v>
      </c>
      <c r="C363" s="11">
        <v>65</v>
      </c>
      <c r="D363" s="3" t="s">
        <v>9</v>
      </c>
      <c r="E363" s="11">
        <v>130</v>
      </c>
      <c r="G363" s="11" t="s">
        <v>159</v>
      </c>
      <c r="H363" s="11">
        <v>300</v>
      </c>
      <c r="I363" s="11">
        <v>4</v>
      </c>
      <c r="J363" s="11">
        <f>I363*H363</f>
        <v>1200</v>
      </c>
      <c r="O363" s="28" t="str">
        <f>#VALUE!</f>
        <v>1stevige rand met transparante vaste bodem</v>
      </c>
    </row>
    <row r="364" spans="1:16" ht="15">
      <c r="A364" s="17">
        <f>IF(L364="D","deksels in doos",IF(F364&gt;0,"OVAAL",""))</f>
      </c>
      <c r="B364" s="9" t="s">
        <v>153</v>
      </c>
      <c r="C364" s="2">
        <v>65</v>
      </c>
      <c r="D364" s="3" t="s">
        <v>9</v>
      </c>
      <c r="E364" s="2">
        <v>135</v>
      </c>
      <c r="F364" s="1"/>
      <c r="G364" s="1" t="s">
        <v>161</v>
      </c>
      <c r="H364" s="4">
        <v>350</v>
      </c>
      <c r="I364" s="4">
        <v>6</v>
      </c>
      <c r="J364" s="4">
        <f>I364*H364</f>
        <v>2100</v>
      </c>
      <c r="L364" s="4"/>
      <c r="N364" s="1" t="s">
        <v>11</v>
      </c>
      <c r="O364" s="21" t="str">
        <f>#VALUE!</f>
        <v>stevige randen met witte bodem</v>
      </c>
      <c r="P364" s="7"/>
    </row>
    <row r="365" spans="1:16" ht="15">
      <c r="A365" s="17">
        <f>IF(L365="D","deksels in doos",IF(F365&gt;0,"OVAAL",""))</f>
      </c>
      <c r="B365" s="10" t="s">
        <v>112</v>
      </c>
      <c r="C365" s="11">
        <v>65</v>
      </c>
      <c r="D365" s="3" t="s">
        <v>9</v>
      </c>
      <c r="E365" s="11">
        <v>135</v>
      </c>
      <c r="G365" s="11" t="s">
        <v>10</v>
      </c>
      <c r="H365" s="11">
        <v>324</v>
      </c>
      <c r="I365" s="11">
        <v>1</v>
      </c>
      <c r="J365" s="11">
        <f>I365*H365</f>
        <v>324</v>
      </c>
      <c r="N365" s="11" t="s">
        <v>11</v>
      </c>
      <c r="O365" s="21" t="str">
        <f>#VALUE!</f>
        <v>flexibele rand met transparante vaste bodem</v>
      </c>
      <c r="P365" s="20"/>
    </row>
    <row r="366" spans="1:16" ht="15">
      <c r="A366" s="17">
        <f>IF(L366="D","deksels in doos",IF(F366&gt;0,"OVAAL",""))</f>
      </c>
      <c r="B366" s="10" t="s">
        <v>112</v>
      </c>
      <c r="C366" s="11">
        <v>65</v>
      </c>
      <c r="D366" s="3" t="s">
        <v>9</v>
      </c>
      <c r="E366" s="11">
        <v>135</v>
      </c>
      <c r="G366" s="11" t="s">
        <v>10</v>
      </c>
      <c r="H366" s="11">
        <v>165</v>
      </c>
      <c r="I366" s="11">
        <v>1</v>
      </c>
      <c r="J366" s="11">
        <f>I366*H366</f>
        <v>165</v>
      </c>
      <c r="N366" s="11" t="s">
        <v>11</v>
      </c>
      <c r="O366" s="21" t="str">
        <f>#VALUE!</f>
        <v>flexibele rand met transparante vaste bodem</v>
      </c>
      <c r="P366" s="20"/>
    </row>
    <row r="367" spans="1:16" ht="15">
      <c r="A367" s="17">
        <f>IF(L367="D","deksels in doos",IF(F367&gt;0,"OVAAL",""))</f>
      </c>
      <c r="B367" s="9" t="s">
        <v>100</v>
      </c>
      <c r="C367" s="2">
        <v>65</v>
      </c>
      <c r="D367" s="3" t="s">
        <v>9</v>
      </c>
      <c r="E367" s="2">
        <v>135</v>
      </c>
      <c r="F367" s="3"/>
      <c r="G367" s="1" t="s">
        <v>145</v>
      </c>
      <c r="H367" s="4">
        <v>285</v>
      </c>
      <c r="I367" s="4">
        <v>2</v>
      </c>
      <c r="J367" s="4">
        <f>I367*H367</f>
        <v>570</v>
      </c>
      <c r="L367" s="4"/>
      <c r="N367" s="1" t="s">
        <v>11</v>
      </c>
      <c r="O367" s="21" t="str">
        <f>#VALUE!</f>
        <v>stevige rand, bodem naar keuze of stolp</v>
      </c>
      <c r="P367" s="7"/>
    </row>
    <row r="368" spans="1:16" ht="15">
      <c r="A368" s="17">
        <f>IF(L368="D","deksels in doos",IF(F368&gt;0,"OVAAL",""))</f>
      </c>
      <c r="B368" s="9" t="s">
        <v>44</v>
      </c>
      <c r="C368" s="2">
        <v>65</v>
      </c>
      <c r="D368" s="3" t="s">
        <v>9</v>
      </c>
      <c r="E368" s="2">
        <v>140</v>
      </c>
      <c r="F368" s="1"/>
      <c r="G368" s="1" t="s">
        <v>145</v>
      </c>
      <c r="H368" s="4">
        <v>20</v>
      </c>
      <c r="I368" s="4">
        <v>1</v>
      </c>
      <c r="J368" s="4">
        <f>I368*H368</f>
        <v>20</v>
      </c>
      <c r="L368" s="4"/>
      <c r="N368" s="1" t="s">
        <v>11</v>
      </c>
      <c r="O368" s="21" t="str">
        <f>#VALUE!</f>
        <v>stevige rand, bodem naar keuze of stolp</v>
      </c>
      <c r="P368" s="7"/>
    </row>
    <row r="369" spans="1:16" ht="15">
      <c r="A369" s="17">
        <f>IF(L369="D","deksels in doos",IF(F369&gt;0,"OVAAL",""))</f>
      </c>
      <c r="B369" s="9" t="s">
        <v>94</v>
      </c>
      <c r="C369" s="2">
        <v>65</v>
      </c>
      <c r="D369" s="3" t="s">
        <v>9</v>
      </c>
      <c r="E369" s="2">
        <v>140</v>
      </c>
      <c r="F369" s="1"/>
      <c r="G369" s="1" t="s">
        <v>145</v>
      </c>
      <c r="H369" s="4">
        <v>290</v>
      </c>
      <c r="I369" s="4">
        <v>1</v>
      </c>
      <c r="J369" s="4">
        <f>I369*H369</f>
        <v>290</v>
      </c>
      <c r="L369" s="4"/>
      <c r="N369" s="1" t="s">
        <v>11</v>
      </c>
      <c r="O369" s="21" t="str">
        <f>#VALUE!</f>
        <v>stevige rand, bodem naar keuze of stolp</v>
      </c>
      <c r="P369" s="7"/>
    </row>
    <row r="370" spans="1:16" ht="15">
      <c r="A370" s="17">
        <f>IF(L370="D","deksels in doos",IF(F370&gt;0,"OVAAL",""))</f>
      </c>
      <c r="B370" s="9" t="s">
        <v>99</v>
      </c>
      <c r="C370" s="2">
        <v>65</v>
      </c>
      <c r="D370" s="3" t="s">
        <v>9</v>
      </c>
      <c r="E370" s="2">
        <v>140</v>
      </c>
      <c r="F370" s="1"/>
      <c r="G370" s="1" t="s">
        <v>10</v>
      </c>
      <c r="H370" s="4">
        <v>192</v>
      </c>
      <c r="I370" s="4">
        <v>1</v>
      </c>
      <c r="J370" s="4">
        <f>I370*H370</f>
        <v>192</v>
      </c>
      <c r="L370" s="4"/>
      <c r="N370" s="1" t="s">
        <v>11</v>
      </c>
      <c r="O370" s="21" t="str">
        <f>#VALUE!</f>
        <v>flexibele rand met transparante vaste bodem</v>
      </c>
      <c r="P370" s="7"/>
    </row>
    <row r="371" spans="1:16" ht="15">
      <c r="A371" s="17">
        <f>IF(L371="D","deksels in doos",IF(F371&gt;0,"OVAAL",""))</f>
      </c>
      <c r="B371" s="9" t="s">
        <v>99</v>
      </c>
      <c r="C371" s="2">
        <v>65</v>
      </c>
      <c r="D371" s="3" t="s">
        <v>9</v>
      </c>
      <c r="E371" s="2">
        <v>140</v>
      </c>
      <c r="F371" s="1"/>
      <c r="G371" s="1" t="s">
        <v>10</v>
      </c>
      <c r="H371" s="4">
        <v>300</v>
      </c>
      <c r="I371" s="4">
        <v>1</v>
      </c>
      <c r="J371" s="4">
        <f>I371*H371</f>
        <v>300</v>
      </c>
      <c r="L371" s="4"/>
      <c r="N371" s="1" t="s">
        <v>11</v>
      </c>
      <c r="O371" s="21" t="str">
        <f>#VALUE!</f>
        <v>flexibele rand met transparante vaste bodem</v>
      </c>
      <c r="P371" s="7"/>
    </row>
    <row r="372" spans="1:15" ht="15">
      <c r="A372" s="17">
        <f>IF(L372="D","deksels in doos",IF(F372&gt;0,"OVAAL",""))</f>
      </c>
      <c r="B372" s="10" t="s">
        <v>73</v>
      </c>
      <c r="C372" s="11">
        <v>65</v>
      </c>
      <c r="D372" s="11" t="s">
        <v>9</v>
      </c>
      <c r="E372" s="11">
        <v>157</v>
      </c>
      <c r="G372" s="11" t="s">
        <v>182</v>
      </c>
      <c r="H372" s="11">
        <v>63</v>
      </c>
      <c r="I372" s="11">
        <v>1</v>
      </c>
      <c r="J372" s="11">
        <f>I372*H372</f>
        <v>63</v>
      </c>
      <c r="N372" s="11" t="s">
        <v>11</v>
      </c>
      <c r="O372" s="21" t="str">
        <f>#VALUE!</f>
        <v>1stevige rand met zilverkleurige bodem</v>
      </c>
    </row>
    <row r="373" spans="1:15" ht="15">
      <c r="A373" s="17">
        <f>IF(L373="D","deksels in doos",IF(F373&gt;0,"OVAAL",""))</f>
      </c>
      <c r="B373" s="10" t="s">
        <v>17</v>
      </c>
      <c r="C373" s="11">
        <v>65</v>
      </c>
      <c r="D373" s="11" t="s">
        <v>9</v>
      </c>
      <c r="E373" s="11">
        <v>160</v>
      </c>
      <c r="G373" s="11" t="s">
        <v>159</v>
      </c>
      <c r="H373" s="11">
        <v>250</v>
      </c>
      <c r="I373" s="11">
        <v>2</v>
      </c>
      <c r="J373" s="11">
        <f>I373*H373</f>
        <v>500</v>
      </c>
      <c r="O373" s="28" t="str">
        <f>#VALUE!</f>
        <v>1stevige rand met transparante vaste bodem</v>
      </c>
    </row>
    <row r="374" spans="1:15" ht="15">
      <c r="A374" s="17">
        <f>IF(L374="D","deksels in doos",IF(F374&gt;0,"OVAAL",""))</f>
      </c>
      <c r="B374" s="10" t="s">
        <v>121</v>
      </c>
      <c r="C374" s="11">
        <v>65</v>
      </c>
      <c r="D374" s="11" t="s">
        <v>9</v>
      </c>
      <c r="E374" s="11">
        <v>180</v>
      </c>
      <c r="G374" s="11" t="s">
        <v>145</v>
      </c>
      <c r="H374" s="11">
        <v>68</v>
      </c>
      <c r="I374" s="11">
        <v>1</v>
      </c>
      <c r="J374" s="11">
        <f>I374*H374</f>
        <v>68</v>
      </c>
      <c r="N374" s="11" t="s">
        <v>11</v>
      </c>
      <c r="O374" s="28" t="str">
        <f>#VALUE!</f>
        <v>stevige rand, bodem naar keuze of stolp</v>
      </c>
    </row>
    <row r="375" spans="1:15" ht="15">
      <c r="A375" s="17" t="str">
        <f>IF(L375="D","deksels in doos",IF(F375&gt;0,"OVAAL",""))</f>
        <v>deksels in doos</v>
      </c>
      <c r="B375" s="10" t="s">
        <v>30</v>
      </c>
      <c r="C375" s="11">
        <v>65</v>
      </c>
      <c r="D375" s="11" t="s">
        <v>9</v>
      </c>
      <c r="E375" s="11">
        <v>180</v>
      </c>
      <c r="G375" s="11" t="s">
        <v>149</v>
      </c>
      <c r="H375" s="11">
        <v>200</v>
      </c>
      <c r="I375" s="11">
        <v>1</v>
      </c>
      <c r="J375" s="11">
        <f>I375*H375</f>
        <v>200</v>
      </c>
      <c r="L375" s="11" t="s">
        <v>4</v>
      </c>
      <c r="O375" s="28" t="str">
        <f>#VALUE!</f>
        <v>stolp of stevige rand met transparante vaste bodem</v>
      </c>
    </row>
    <row r="376" spans="1:10" ht="15">
      <c r="A376" s="17">
        <f>IF(L376="D","deksels in doos",IF(F376&gt;0,"OVAAL",""))</f>
      </c>
      <c r="B376" s="10" t="s">
        <v>89</v>
      </c>
      <c r="C376" s="11">
        <v>65</v>
      </c>
      <c r="D376" s="3" t="s">
        <v>9</v>
      </c>
      <c r="E376" s="11">
        <v>190</v>
      </c>
      <c r="G376" s="11" t="s">
        <v>324</v>
      </c>
      <c r="H376" s="11">
        <v>100</v>
      </c>
      <c r="I376" s="11">
        <v>1</v>
      </c>
      <c r="J376" s="11">
        <f>I376*H376</f>
        <v>100</v>
      </c>
    </row>
    <row r="377" spans="1:15" ht="15">
      <c r="A377" s="17">
        <f>IF(L377="D","deksels in doos",IF(F377&gt;0,"OVAAL",""))</f>
      </c>
      <c r="B377" s="10" t="s">
        <v>65</v>
      </c>
      <c r="C377" s="11">
        <v>65</v>
      </c>
      <c r="D377" s="11" t="s">
        <v>9</v>
      </c>
      <c r="E377" s="11">
        <v>190</v>
      </c>
      <c r="G377" s="11" t="s">
        <v>324</v>
      </c>
      <c r="H377" s="11">
        <v>80</v>
      </c>
      <c r="I377" s="11">
        <v>1</v>
      </c>
      <c r="J377" s="11">
        <f>I377*H377</f>
        <v>80</v>
      </c>
      <c r="N377" s="11" t="s">
        <v>11</v>
      </c>
      <c r="O377" s="28">
        <f>#VALUE!</f>
        <v>2</v>
      </c>
    </row>
    <row r="378" spans="1:15" ht="15">
      <c r="A378" s="17">
        <f>IF(L378="D","deksels in doos",IF(F378&gt;0,"OVAAL",""))</f>
      </c>
      <c r="B378" s="10" t="s">
        <v>172</v>
      </c>
      <c r="C378" s="11">
        <v>65</v>
      </c>
      <c r="D378" s="11" t="s">
        <v>9</v>
      </c>
      <c r="E378" s="11">
        <v>190</v>
      </c>
      <c r="G378" s="11" t="s">
        <v>324</v>
      </c>
      <c r="H378" s="11">
        <v>225</v>
      </c>
      <c r="I378" s="11">
        <v>1</v>
      </c>
      <c r="J378" s="11">
        <f>I378*H378</f>
        <v>225</v>
      </c>
      <c r="O378" s="28">
        <f>#VALUE!</f>
        <v>2</v>
      </c>
    </row>
    <row r="379" spans="1:16" ht="15">
      <c r="A379" s="17">
        <f>IF(L379="D","deksels in doos",IF(F379&gt;0,"OVAAL",""))</f>
      </c>
      <c r="B379" s="9" t="s">
        <v>138</v>
      </c>
      <c r="C379" s="2">
        <v>65</v>
      </c>
      <c r="D379" s="3" t="s">
        <v>9</v>
      </c>
      <c r="E379" s="2">
        <v>195</v>
      </c>
      <c r="F379" s="3"/>
      <c r="G379" s="1" t="s">
        <v>145</v>
      </c>
      <c r="H379" s="4">
        <v>170</v>
      </c>
      <c r="I379" s="4">
        <v>8</v>
      </c>
      <c r="J379" s="4">
        <f>I379*H379</f>
        <v>1360</v>
      </c>
      <c r="L379" s="4"/>
      <c r="N379" s="1" t="s">
        <v>11</v>
      </c>
      <c r="O379" s="21" t="str">
        <f>#VALUE!</f>
        <v>stevige rand, bodem naar keuze of stolp</v>
      </c>
      <c r="P379" s="7"/>
    </row>
    <row r="380" spans="1:15" ht="15">
      <c r="A380" s="17">
        <f>IF(L380="D","deksels in doos",IF(F380&gt;0,"OVAAL",""))</f>
      </c>
      <c r="B380" s="10" t="s">
        <v>203</v>
      </c>
      <c r="C380" s="11">
        <v>65</v>
      </c>
      <c r="D380" s="3" t="s">
        <v>9</v>
      </c>
      <c r="E380" s="11">
        <v>195</v>
      </c>
      <c r="G380" s="11" t="s">
        <v>150</v>
      </c>
      <c r="H380" s="11">
        <v>170</v>
      </c>
      <c r="I380" s="11">
        <v>5</v>
      </c>
      <c r="J380" s="11">
        <f>I380*H380</f>
        <v>850</v>
      </c>
      <c r="N380" s="11" t="s">
        <v>11</v>
      </c>
      <c r="O380" s="21" t="str">
        <f>#VALUE!</f>
        <v>stevige rand met zilver bodem</v>
      </c>
    </row>
    <row r="381" spans="1:16" ht="15">
      <c r="A381" s="17">
        <f>IF(L381="D","deksels in doos",IF(F381&gt;0,"OVAAL",""))</f>
      </c>
      <c r="B381" s="9" t="s">
        <v>113</v>
      </c>
      <c r="C381" s="2">
        <v>65</v>
      </c>
      <c r="D381" s="3" t="s">
        <v>9</v>
      </c>
      <c r="E381" s="2">
        <v>205</v>
      </c>
      <c r="F381" s="3"/>
      <c r="G381" s="1" t="s">
        <v>145</v>
      </c>
      <c r="H381" s="4">
        <v>164</v>
      </c>
      <c r="I381" s="4">
        <v>1</v>
      </c>
      <c r="J381" s="4">
        <f>I381*H381</f>
        <v>164</v>
      </c>
      <c r="L381" s="4"/>
      <c r="N381" s="1" t="s">
        <v>11</v>
      </c>
      <c r="O381" s="21" t="str">
        <f>#VALUE!</f>
        <v>stevige rand, bodem naar keuze of stolp</v>
      </c>
      <c r="P381" s="7"/>
    </row>
    <row r="382" spans="1:15" ht="15">
      <c r="A382" s="17">
        <f>IF(L382="D","deksels in doos",IF(F382&gt;0,"OVAAL",""))</f>
      </c>
      <c r="B382" s="10" t="s">
        <v>18</v>
      </c>
      <c r="C382" s="11">
        <v>65</v>
      </c>
      <c r="D382" s="3" t="s">
        <v>9</v>
      </c>
      <c r="E382" s="11">
        <v>215</v>
      </c>
      <c r="G382" s="11" t="s">
        <v>10</v>
      </c>
      <c r="H382" s="11">
        <v>171</v>
      </c>
      <c r="I382" s="11">
        <v>1</v>
      </c>
      <c r="J382" s="11">
        <f>I382*H382</f>
        <v>171</v>
      </c>
      <c r="N382" s="11" t="s">
        <v>11</v>
      </c>
      <c r="O382" s="28" t="str">
        <f>#VALUE!</f>
        <v>flexibele rand met transparante vaste bodem</v>
      </c>
    </row>
    <row r="383" spans="1:15" ht="15">
      <c r="A383" s="17">
        <f>IF(L383="D","deksels in doos",IF(F383&gt;0,"OVAAL",""))</f>
      </c>
      <c r="B383" s="10" t="s">
        <v>129</v>
      </c>
      <c r="C383" s="11">
        <v>65</v>
      </c>
      <c r="D383" s="3" t="s">
        <v>9</v>
      </c>
      <c r="E383" s="11">
        <v>220</v>
      </c>
      <c r="G383" s="11" t="s">
        <v>159</v>
      </c>
      <c r="H383" s="11">
        <v>146</v>
      </c>
      <c r="I383" s="11">
        <v>1</v>
      </c>
      <c r="J383" s="11">
        <f>I383*H383</f>
        <v>146</v>
      </c>
      <c r="N383" s="11" t="s">
        <v>11</v>
      </c>
      <c r="O383" s="21" t="str">
        <f>#VALUE!</f>
        <v>1stevige rand met transparante vaste bodem</v>
      </c>
    </row>
    <row r="384" spans="1:15" ht="15">
      <c r="A384" s="17">
        <f>IF(L384="D","deksels in doos",IF(F384&gt;0,"OVAAL",""))</f>
      </c>
      <c r="B384" s="10" t="s">
        <v>207</v>
      </c>
      <c r="C384" s="11">
        <v>65</v>
      </c>
      <c r="D384" s="3" t="s">
        <v>9</v>
      </c>
      <c r="E384" s="11">
        <v>220</v>
      </c>
      <c r="G384" s="11" t="s">
        <v>159</v>
      </c>
      <c r="H384" s="11">
        <v>175</v>
      </c>
      <c r="I384" s="11">
        <v>3</v>
      </c>
      <c r="J384" s="11">
        <f>I384*H384</f>
        <v>525</v>
      </c>
      <c r="N384" s="11" t="s">
        <v>11</v>
      </c>
      <c r="O384" s="21" t="str">
        <f>#VALUE!</f>
        <v>1stevige rand met transparante vaste bodem</v>
      </c>
    </row>
    <row r="385" spans="1:16" ht="15">
      <c r="A385" s="17">
        <f>IF(L385="D","deksels in doos",IF(F385&gt;0,"OVAAL",""))</f>
      </c>
      <c r="B385" s="10" t="s">
        <v>34</v>
      </c>
      <c r="C385" s="2">
        <v>65</v>
      </c>
      <c r="D385" s="3" t="s">
        <v>9</v>
      </c>
      <c r="E385" s="2">
        <v>230</v>
      </c>
      <c r="F385" s="3"/>
      <c r="G385" s="1" t="s">
        <v>117</v>
      </c>
      <c r="H385" s="4">
        <v>210</v>
      </c>
      <c r="I385" s="4">
        <v>3</v>
      </c>
      <c r="J385" s="4">
        <f>I385*H385</f>
        <v>630</v>
      </c>
      <c r="L385" s="4"/>
      <c r="N385" s="1" t="s">
        <v>36</v>
      </c>
      <c r="O385" s="21" t="str">
        <f>#VALUE!</f>
        <v>stevige rand met goudkleurige bodem</v>
      </c>
      <c r="P385" s="7"/>
    </row>
    <row r="386" spans="1:16" ht="15">
      <c r="A386" s="17">
        <f>IF(L386="D","deksels in doos",IF(F386&gt;0,"OVAAL",""))</f>
      </c>
      <c r="B386" s="10" t="s">
        <v>169</v>
      </c>
      <c r="C386" s="2">
        <v>65</v>
      </c>
      <c r="D386" s="3" t="s">
        <v>9</v>
      </c>
      <c r="E386" s="2">
        <v>230</v>
      </c>
      <c r="F386" s="3"/>
      <c r="G386" s="1" t="s">
        <v>117</v>
      </c>
      <c r="H386" s="4">
        <v>210</v>
      </c>
      <c r="I386" s="4">
        <v>6</v>
      </c>
      <c r="J386" s="4">
        <f>I386*H386</f>
        <v>1260</v>
      </c>
      <c r="L386" s="4"/>
      <c r="N386" s="1" t="s">
        <v>36</v>
      </c>
      <c r="O386" s="21" t="str">
        <f>#VALUE!</f>
        <v>stevige rand met goudkleurige bodem</v>
      </c>
      <c r="P386" s="7"/>
    </row>
    <row r="387" spans="1:16" ht="15">
      <c r="A387" s="17">
        <f>IF(L387="D","deksels in doos",IF(F387&gt;0,"OVAAL",""))</f>
      </c>
      <c r="B387" s="10" t="s">
        <v>170</v>
      </c>
      <c r="C387" s="2">
        <v>65</v>
      </c>
      <c r="D387" s="3" t="s">
        <v>9</v>
      </c>
      <c r="E387" s="2">
        <v>230</v>
      </c>
      <c r="F387" s="3"/>
      <c r="G387" s="1" t="s">
        <v>117</v>
      </c>
      <c r="H387" s="4">
        <v>210</v>
      </c>
      <c r="I387" s="4">
        <v>2</v>
      </c>
      <c r="J387" s="4">
        <f>I387*H387</f>
        <v>420</v>
      </c>
      <c r="L387" s="4"/>
      <c r="N387" s="1" t="s">
        <v>36</v>
      </c>
      <c r="O387" s="21" t="str">
        <f>#VALUE!</f>
        <v>stevige rand met goudkleurige bodem</v>
      </c>
      <c r="P387" s="7"/>
    </row>
    <row r="388" spans="1:16" ht="15">
      <c r="A388" s="17">
        <f>IF(L388="D","deksels in doos",IF(F388&gt;0,"OVAAL",""))</f>
      </c>
      <c r="B388" s="10" t="s">
        <v>53</v>
      </c>
      <c r="C388" s="2">
        <v>65</v>
      </c>
      <c r="D388" s="3" t="s">
        <v>9</v>
      </c>
      <c r="E388" s="2">
        <v>230</v>
      </c>
      <c r="F388" s="3"/>
      <c r="G388" s="1" t="s">
        <v>117</v>
      </c>
      <c r="H388" s="4">
        <v>210</v>
      </c>
      <c r="I388" s="4">
        <v>2</v>
      </c>
      <c r="J388" s="4">
        <f>I388*H388</f>
        <v>420</v>
      </c>
      <c r="L388" s="4"/>
      <c r="N388" s="1" t="s">
        <v>36</v>
      </c>
      <c r="O388" s="21" t="str">
        <f>#VALUE!</f>
        <v>stevige rand met goudkleurige bodem</v>
      </c>
      <c r="P388" s="7"/>
    </row>
    <row r="389" spans="1:16" ht="15">
      <c r="A389" s="17">
        <f>IF(L389="D","deksels in doos",IF(F389&gt;0,"OVAAL",""))</f>
      </c>
      <c r="B389" s="10" t="s">
        <v>171</v>
      </c>
      <c r="C389" s="2">
        <v>65</v>
      </c>
      <c r="D389" s="3" t="s">
        <v>9</v>
      </c>
      <c r="E389" s="2">
        <v>230</v>
      </c>
      <c r="F389" s="3"/>
      <c r="G389" s="1" t="s">
        <v>117</v>
      </c>
      <c r="H389" s="4">
        <v>210</v>
      </c>
      <c r="I389" s="4">
        <v>2</v>
      </c>
      <c r="J389" s="4">
        <f>I389*H389</f>
        <v>420</v>
      </c>
      <c r="L389" s="4"/>
      <c r="N389" s="1" t="s">
        <v>36</v>
      </c>
      <c r="O389" s="21" t="str">
        <f>#VALUE!</f>
        <v>stevige rand met goudkleurige bodem</v>
      </c>
      <c r="P389" s="7"/>
    </row>
    <row r="390" spans="1:16" ht="15">
      <c r="A390" s="17">
        <f>IF(L390="D","deksels in doos",IF(F390&gt;0,"OVAAL",""))</f>
      </c>
      <c r="B390" s="10" t="s">
        <v>62</v>
      </c>
      <c r="C390" s="2">
        <v>65</v>
      </c>
      <c r="D390" s="3" t="s">
        <v>9</v>
      </c>
      <c r="E390" s="2">
        <v>230</v>
      </c>
      <c r="F390" s="3"/>
      <c r="G390" s="1" t="s">
        <v>117</v>
      </c>
      <c r="H390" s="4">
        <v>210</v>
      </c>
      <c r="I390" s="4">
        <v>9</v>
      </c>
      <c r="J390" s="4">
        <f>I390*H390</f>
        <v>1890</v>
      </c>
      <c r="L390" s="4"/>
      <c r="N390" s="1" t="s">
        <v>36</v>
      </c>
      <c r="O390" s="21" t="str">
        <f>#VALUE!</f>
        <v>stevige rand met goudkleurige bodem</v>
      </c>
      <c r="P390" s="7"/>
    </row>
    <row r="391" spans="1:16" ht="15">
      <c r="A391" s="17">
        <f>IF(L391="D","deksels in doos",IF(F391&gt;0,"OVAAL",""))</f>
      </c>
      <c r="B391" s="10" t="s">
        <v>54</v>
      </c>
      <c r="C391" s="2">
        <v>65</v>
      </c>
      <c r="D391" s="3" t="s">
        <v>9</v>
      </c>
      <c r="E391" s="2">
        <v>230</v>
      </c>
      <c r="F391" s="3"/>
      <c r="G391" s="1" t="s">
        <v>117</v>
      </c>
      <c r="H391" s="4">
        <v>210</v>
      </c>
      <c r="I391" s="4">
        <v>1</v>
      </c>
      <c r="J391" s="4">
        <f>I391*H391</f>
        <v>210</v>
      </c>
      <c r="L391" s="4"/>
      <c r="N391" s="1" t="s">
        <v>36</v>
      </c>
      <c r="O391" s="21" t="str">
        <f>#VALUE!</f>
        <v>stevige rand met goudkleurige bodem</v>
      </c>
      <c r="P391" s="7"/>
    </row>
    <row r="392" spans="1:16" ht="15">
      <c r="A392" s="17">
        <f>IF(L392="D","deksels in doos",IF(F392&gt;0,"OVAAL",""))</f>
      </c>
      <c r="B392" s="10" t="s">
        <v>56</v>
      </c>
      <c r="C392" s="2">
        <v>65</v>
      </c>
      <c r="D392" s="3" t="s">
        <v>9</v>
      </c>
      <c r="E392" s="2">
        <v>230</v>
      </c>
      <c r="F392" s="3"/>
      <c r="G392" s="1" t="s">
        <v>117</v>
      </c>
      <c r="H392" s="4">
        <v>210</v>
      </c>
      <c r="I392" s="4">
        <v>2</v>
      </c>
      <c r="J392" s="4">
        <f>I392*H392</f>
        <v>420</v>
      </c>
      <c r="L392" s="4"/>
      <c r="N392" s="1" t="s">
        <v>36</v>
      </c>
      <c r="O392" s="21" t="str">
        <f>#VALUE!</f>
        <v>stevige rand met goudkleurige bodem</v>
      </c>
      <c r="P392" s="7"/>
    </row>
    <row r="393" spans="1:16" ht="15">
      <c r="A393" s="17">
        <f>IF(L393="D","deksels in doos",IF(F393&gt;0,"OVAAL",""))</f>
      </c>
      <c r="B393" s="10" t="s">
        <v>98</v>
      </c>
      <c r="C393" s="2">
        <v>65</v>
      </c>
      <c r="D393" s="3" t="s">
        <v>9</v>
      </c>
      <c r="E393" s="2">
        <v>230</v>
      </c>
      <c r="F393" s="3"/>
      <c r="G393" s="1" t="s">
        <v>117</v>
      </c>
      <c r="H393" s="4">
        <f>139-51</f>
        <v>88</v>
      </c>
      <c r="I393" s="4">
        <v>1</v>
      </c>
      <c r="J393" s="4">
        <f>I393*H393</f>
        <v>88</v>
      </c>
      <c r="L393" s="4"/>
      <c r="N393" s="1" t="s">
        <v>36</v>
      </c>
      <c r="O393" s="21" t="str">
        <f>#VALUE!</f>
        <v>stevige rand met goudkleurige bodem</v>
      </c>
      <c r="P393" s="7"/>
    </row>
    <row r="394" spans="1:15" ht="15">
      <c r="A394" s="17">
        <f>IF(L394="D","deksels in doos",IF(F394&gt;0,"OVAAL",""))</f>
      </c>
      <c r="B394" s="10" t="s">
        <v>198</v>
      </c>
      <c r="C394" s="11">
        <v>65</v>
      </c>
      <c r="D394" s="3" t="s">
        <v>9</v>
      </c>
      <c r="E394" s="11">
        <v>230</v>
      </c>
      <c r="G394" s="3" t="s">
        <v>117</v>
      </c>
      <c r="H394" s="11">
        <v>200</v>
      </c>
      <c r="I394" s="11">
        <v>1</v>
      </c>
      <c r="J394" s="11">
        <f>I394*H394</f>
        <v>200</v>
      </c>
      <c r="N394" s="11" t="s">
        <v>11</v>
      </c>
      <c r="O394" s="21" t="str">
        <f>#VALUE!</f>
        <v>stevige rand met goudkleurige bodem</v>
      </c>
    </row>
    <row r="395" spans="1:16" ht="15">
      <c r="A395" s="17">
        <f>IF(L395="D","deksels in doos",IF(F395&gt;0,"OVAAL",""))</f>
      </c>
      <c r="B395" s="9" t="s">
        <v>140</v>
      </c>
      <c r="C395" s="2">
        <v>65</v>
      </c>
      <c r="D395" s="3" t="s">
        <v>9</v>
      </c>
      <c r="E395" s="2">
        <v>260</v>
      </c>
      <c r="F395" s="3"/>
      <c r="G395" s="1" t="s">
        <v>117</v>
      </c>
      <c r="H395" s="4">
        <v>130</v>
      </c>
      <c r="I395" s="4">
        <v>1</v>
      </c>
      <c r="J395" s="4">
        <f>I395*H395</f>
        <v>130</v>
      </c>
      <c r="L395" s="4"/>
      <c r="N395" s="1" t="s">
        <v>11</v>
      </c>
      <c r="O395" s="21" t="str">
        <f>#VALUE!</f>
        <v>stevige rand met goudkleurige bodem</v>
      </c>
      <c r="P395" s="7"/>
    </row>
    <row r="396" spans="1:16" ht="15">
      <c r="A396" s="17">
        <f>IF(L396="D","deksels in doos",IF(F396&gt;0,"OVAAL",""))</f>
      </c>
      <c r="B396" s="9" t="s">
        <v>77</v>
      </c>
      <c r="C396" s="2">
        <v>65</v>
      </c>
      <c r="D396" s="3" t="s">
        <v>9</v>
      </c>
      <c r="E396" s="2">
        <v>260</v>
      </c>
      <c r="F396" s="3"/>
      <c r="G396" s="1" t="s">
        <v>117</v>
      </c>
      <c r="H396" s="4">
        <v>131</v>
      </c>
      <c r="I396" s="4">
        <v>1</v>
      </c>
      <c r="J396" s="4">
        <f>I396*H396</f>
        <v>131</v>
      </c>
      <c r="L396" s="4"/>
      <c r="N396" s="1" t="s">
        <v>11</v>
      </c>
      <c r="O396" s="21" t="str">
        <f>#VALUE!</f>
        <v>stevige rand met goudkleurige bodem</v>
      </c>
      <c r="P396" s="7"/>
    </row>
    <row r="397" spans="1:16" ht="15">
      <c r="A397" s="17">
        <f>IF(L397="D","deksels in doos",IF(F397&gt;0,"OVAAL",""))</f>
      </c>
      <c r="B397" s="9" t="s">
        <v>124</v>
      </c>
      <c r="C397" s="2">
        <v>65</v>
      </c>
      <c r="D397" s="3" t="s">
        <v>9</v>
      </c>
      <c r="E397" s="2">
        <v>260</v>
      </c>
      <c r="F397" s="3"/>
      <c r="G397" s="1" t="s">
        <v>117</v>
      </c>
      <c r="H397" s="4">
        <v>37</v>
      </c>
      <c r="I397" s="4">
        <v>1</v>
      </c>
      <c r="J397" s="4">
        <f>I397*H397</f>
        <v>37</v>
      </c>
      <c r="L397" s="4"/>
      <c r="N397" s="1" t="s">
        <v>11</v>
      </c>
      <c r="O397" s="21" t="str">
        <f>#VALUE!</f>
        <v>stevige rand met goudkleurige bodem</v>
      </c>
      <c r="P397" s="7"/>
    </row>
    <row r="398" spans="1:16" ht="15">
      <c r="A398" s="17">
        <f>IF(L398="D","deksels in doos",IF(F398&gt;0,"OVAAL",""))</f>
      </c>
      <c r="B398" s="9" t="s">
        <v>83</v>
      </c>
      <c r="C398" s="2">
        <v>65</v>
      </c>
      <c r="D398" s="3" t="s">
        <v>9</v>
      </c>
      <c r="E398" s="2">
        <v>330</v>
      </c>
      <c r="F398" s="1"/>
      <c r="G398" s="1" t="s">
        <v>10</v>
      </c>
      <c r="H398" s="4">
        <v>14</v>
      </c>
      <c r="I398" s="4">
        <v>1</v>
      </c>
      <c r="J398" s="4">
        <f>I398*H398</f>
        <v>14</v>
      </c>
      <c r="L398" s="4"/>
      <c r="N398" s="1" t="s">
        <v>11</v>
      </c>
      <c r="O398" s="21" t="str">
        <f>#VALUE!</f>
        <v>flexibele rand met transparante vaste bodem</v>
      </c>
      <c r="P398" s="7"/>
    </row>
    <row r="399" spans="1:16" ht="15">
      <c r="A399" s="17">
        <f>IF(L399="D","deksels in doos",IF(F399&gt;0,"OVAAL",""))</f>
      </c>
      <c r="B399" s="10" t="s">
        <v>27</v>
      </c>
      <c r="C399" s="11">
        <v>65</v>
      </c>
      <c r="D399" s="3" t="s">
        <v>9</v>
      </c>
      <c r="E399" s="11">
        <v>400</v>
      </c>
      <c r="G399" s="11" t="s">
        <v>10</v>
      </c>
      <c r="H399" s="11">
        <v>16</v>
      </c>
      <c r="I399" s="11">
        <v>1</v>
      </c>
      <c r="J399" s="11">
        <f>I399*H399</f>
        <v>16</v>
      </c>
      <c r="N399" s="11" t="s">
        <v>36</v>
      </c>
      <c r="O399" s="21" t="str">
        <f>#VALUE!</f>
        <v>flexibele rand met transparante vaste bodem</v>
      </c>
      <c r="P399" s="20"/>
    </row>
    <row r="400" spans="1:15" ht="15">
      <c r="A400" s="17">
        <f>IF(L400="D","deksels in doos",IF(F400&gt;0,"OVAAL",""))</f>
      </c>
      <c r="B400" s="10" t="s">
        <v>17</v>
      </c>
      <c r="C400" s="11">
        <v>65</v>
      </c>
      <c r="D400" s="11" t="s">
        <v>9</v>
      </c>
      <c r="E400" s="11">
        <v>480</v>
      </c>
      <c r="G400" s="11" t="s">
        <v>10</v>
      </c>
      <c r="H400" s="11">
        <v>40</v>
      </c>
      <c r="I400" s="11">
        <v>2</v>
      </c>
      <c r="J400" s="11">
        <f>I400*H400</f>
        <v>80</v>
      </c>
      <c r="O400" s="28" t="str">
        <f>#VALUE!</f>
        <v>flexibele rand met transparante vaste bodem</v>
      </c>
    </row>
    <row r="401" spans="1:16" ht="15">
      <c r="A401" s="17">
        <f>IF(L401="D","deksels in doos",IF(F401&gt;0,"OVAAL",""))</f>
      </c>
      <c r="B401" s="10" t="s">
        <v>78</v>
      </c>
      <c r="C401" s="3">
        <v>70</v>
      </c>
      <c r="D401" s="3" t="s">
        <v>9</v>
      </c>
      <c r="E401" s="3">
        <v>30</v>
      </c>
      <c r="G401" s="3" t="s">
        <v>117</v>
      </c>
      <c r="H401" s="3">
        <v>45</v>
      </c>
      <c r="I401" s="3">
        <v>1</v>
      </c>
      <c r="J401" s="3">
        <f>I401*H401</f>
        <v>45</v>
      </c>
      <c r="N401" s="3" t="s">
        <v>11</v>
      </c>
      <c r="O401" s="21" t="str">
        <f>#VALUE!</f>
        <v>stevige rand met goudkleurige bodem</v>
      </c>
      <c r="P401" s="7"/>
    </row>
    <row r="402" spans="1:15" ht="15">
      <c r="A402" s="17">
        <f>IF(L402="D","deksels in doos",IF(F402&gt;0,"OVAAL",""))</f>
      </c>
      <c r="B402" s="10" t="s">
        <v>13</v>
      </c>
      <c r="C402" s="11">
        <v>70</v>
      </c>
      <c r="D402" s="11" t="s">
        <v>9</v>
      </c>
      <c r="E402" s="11">
        <v>60</v>
      </c>
      <c r="G402" s="11" t="s">
        <v>117</v>
      </c>
      <c r="H402" s="11">
        <v>151</v>
      </c>
      <c r="I402" s="11">
        <v>1</v>
      </c>
      <c r="J402" s="11">
        <f>I402*H402</f>
        <v>151</v>
      </c>
      <c r="N402" s="11" t="s">
        <v>11</v>
      </c>
      <c r="O402" s="28" t="str">
        <f>#VALUE!</f>
        <v>stevige rand met goudkleurige bodem</v>
      </c>
    </row>
    <row r="403" spans="1:16" ht="15">
      <c r="A403" s="17">
        <f>IF(L403="D","deksels in doos",IF(F403&gt;0,"OVAAL",""))</f>
      </c>
      <c r="B403" s="10" t="s">
        <v>63</v>
      </c>
      <c r="C403" s="11">
        <v>70</v>
      </c>
      <c r="D403" s="3" t="s">
        <v>9</v>
      </c>
      <c r="E403" s="11">
        <v>70</v>
      </c>
      <c r="G403" s="11" t="s">
        <v>117</v>
      </c>
      <c r="H403" s="11">
        <v>100</v>
      </c>
      <c r="I403" s="11">
        <v>1</v>
      </c>
      <c r="J403" s="11">
        <f>I403*H403</f>
        <v>100</v>
      </c>
      <c r="N403" s="11" t="s">
        <v>11</v>
      </c>
      <c r="O403" s="21" t="str">
        <f>#VALUE!</f>
        <v>stevige rand met goudkleurige bodem</v>
      </c>
      <c r="P403" s="20"/>
    </row>
    <row r="404" spans="1:16" ht="15">
      <c r="A404" s="17">
        <f>IF(L404="D","deksels in doos",IF(F404&gt;0,"OVAAL",""))</f>
      </c>
      <c r="B404" s="10" t="s">
        <v>22</v>
      </c>
      <c r="C404" s="11">
        <v>70</v>
      </c>
      <c r="D404" s="3" t="s">
        <v>9</v>
      </c>
      <c r="E404" s="11">
        <v>70</v>
      </c>
      <c r="G404" s="11" t="s">
        <v>117</v>
      </c>
      <c r="H404" s="11">
        <v>500</v>
      </c>
      <c r="I404" s="11">
        <v>1</v>
      </c>
      <c r="J404" s="11">
        <f>I404*H404</f>
        <v>500</v>
      </c>
      <c r="N404" s="11" t="s">
        <v>11</v>
      </c>
      <c r="O404" s="21" t="str">
        <f>#VALUE!</f>
        <v>stevige rand met goudkleurige bodem</v>
      </c>
      <c r="P404" s="20"/>
    </row>
    <row r="405" spans="1:15" ht="15">
      <c r="A405" s="17">
        <f>IF(L405="D","deksels in doos",IF(F405&gt;0,"OVAAL",""))</f>
      </c>
      <c r="B405" s="10" t="s">
        <v>338</v>
      </c>
      <c r="C405" s="11">
        <v>70</v>
      </c>
      <c r="D405" s="11" t="s">
        <v>9</v>
      </c>
      <c r="E405" s="11">
        <v>70</v>
      </c>
      <c r="G405" s="11" t="s">
        <v>10</v>
      </c>
      <c r="H405" s="11">
        <v>500</v>
      </c>
      <c r="I405" s="11">
        <v>1</v>
      </c>
      <c r="J405" s="11">
        <f>I405*H405</f>
        <v>500</v>
      </c>
      <c r="O405" s="28" t="str">
        <f>#VALUE!</f>
        <v>flexibele rand met transparante vaste bodem</v>
      </c>
    </row>
    <row r="406" spans="1:15" ht="15">
      <c r="A406" s="17">
        <f>IF(L406="D","deksels in doos",IF(F406&gt;0,"OVAAL",""))</f>
      </c>
      <c r="B406" s="10" t="s">
        <v>65</v>
      </c>
      <c r="C406" s="11">
        <v>70</v>
      </c>
      <c r="D406" s="3" t="s">
        <v>9</v>
      </c>
      <c r="E406" s="11">
        <v>80</v>
      </c>
      <c r="G406" s="11" t="s">
        <v>10</v>
      </c>
      <c r="H406" s="11">
        <v>100</v>
      </c>
      <c r="I406" s="11">
        <v>1</v>
      </c>
      <c r="J406" s="11">
        <f>I406*H406</f>
        <v>100</v>
      </c>
      <c r="N406" s="11" t="s">
        <v>11</v>
      </c>
      <c r="O406" s="21" t="str">
        <f>#VALUE!</f>
        <v>flexibele rand met transparante vaste bodem</v>
      </c>
    </row>
    <row r="407" spans="1:15" ht="15">
      <c r="A407" s="17">
        <f>IF(L407="D","deksels in doos",IF(F407&gt;0,"OVAAL",""))</f>
      </c>
      <c r="B407" s="10" t="s">
        <v>96</v>
      </c>
      <c r="C407" s="11">
        <v>70</v>
      </c>
      <c r="D407" s="3" t="s">
        <v>9</v>
      </c>
      <c r="E407" s="11">
        <v>80</v>
      </c>
      <c r="G407" s="11" t="s">
        <v>10</v>
      </c>
      <c r="H407" s="11">
        <v>500</v>
      </c>
      <c r="I407" s="11">
        <v>1</v>
      </c>
      <c r="J407" s="11">
        <f>I407*H407</f>
        <v>500</v>
      </c>
      <c r="N407" s="11" t="s">
        <v>11</v>
      </c>
      <c r="O407" s="21" t="str">
        <f>#VALUE!</f>
        <v>flexibele rand met transparante vaste bodem</v>
      </c>
    </row>
    <row r="408" spans="1:15" ht="15">
      <c r="A408" s="17">
        <f>IF(L408="D","deksels in doos",IF(F408&gt;0,"OVAAL",""))</f>
      </c>
      <c r="B408" s="10" t="s">
        <v>17</v>
      </c>
      <c r="C408" s="11">
        <v>70</v>
      </c>
      <c r="D408" s="11" t="s">
        <v>9</v>
      </c>
      <c r="E408" s="11">
        <v>80</v>
      </c>
      <c r="G408" s="11" t="s">
        <v>10</v>
      </c>
      <c r="H408" s="11">
        <v>500</v>
      </c>
      <c r="I408" s="11">
        <v>3</v>
      </c>
      <c r="J408" s="11">
        <f>I408*H408</f>
        <v>1500</v>
      </c>
      <c r="O408" s="28" t="str">
        <f>#VALUE!</f>
        <v>flexibele rand met transparante vaste bodem</v>
      </c>
    </row>
    <row r="409" spans="1:16" ht="15">
      <c r="A409" s="17">
        <f>IF(L409="D","deksels in doos",IF(F409&gt;0,"OVAAL",""))</f>
      </c>
      <c r="B409" s="10" t="s">
        <v>90</v>
      </c>
      <c r="C409" s="3">
        <v>70</v>
      </c>
      <c r="D409" s="3" t="s">
        <v>9</v>
      </c>
      <c r="E409" s="3">
        <v>90</v>
      </c>
      <c r="F409" s="3"/>
      <c r="G409" s="3" t="s">
        <v>10</v>
      </c>
      <c r="H409" s="3">
        <v>182</v>
      </c>
      <c r="I409" s="3">
        <v>1</v>
      </c>
      <c r="J409" s="4">
        <f>I409*H409</f>
        <v>182</v>
      </c>
      <c r="L409" s="3"/>
      <c r="N409" s="3" t="s">
        <v>11</v>
      </c>
      <c r="O409" s="21" t="str">
        <f>#VALUE!</f>
        <v>flexibele rand met transparante vaste bodem</v>
      </c>
      <c r="P409" s="7"/>
    </row>
    <row r="410" spans="1:15" ht="15">
      <c r="A410" s="17">
        <f>IF(L410="D","deksels in doos",IF(F410&gt;0,"OVAAL",""))</f>
      </c>
      <c r="B410" s="10" t="s">
        <v>63</v>
      </c>
      <c r="C410" s="11">
        <v>70</v>
      </c>
      <c r="D410" s="11" t="s">
        <v>9</v>
      </c>
      <c r="E410" s="11">
        <v>95</v>
      </c>
      <c r="G410" s="11" t="s">
        <v>117</v>
      </c>
      <c r="H410" s="11">
        <v>148</v>
      </c>
      <c r="I410" s="11">
        <v>1</v>
      </c>
      <c r="J410" s="11">
        <f>I410*H410</f>
        <v>148</v>
      </c>
      <c r="N410" s="11" t="s">
        <v>11</v>
      </c>
      <c r="O410" s="28" t="str">
        <f>#VALUE!</f>
        <v>stevige rand met goudkleurige bodem</v>
      </c>
    </row>
    <row r="411" spans="1:16" ht="15">
      <c r="A411" s="17">
        <f>IF(L411="D","deksels in doos",IF(F411&gt;0,"OVAAL",""))</f>
      </c>
      <c r="B411" s="10" t="s">
        <v>81</v>
      </c>
      <c r="C411" s="3">
        <v>70</v>
      </c>
      <c r="D411" s="3" t="s">
        <v>9</v>
      </c>
      <c r="E411" s="3">
        <v>100</v>
      </c>
      <c r="F411" s="3"/>
      <c r="G411" s="3" t="s">
        <v>10</v>
      </c>
      <c r="H411" s="3">
        <v>402</v>
      </c>
      <c r="I411" s="3">
        <v>1</v>
      </c>
      <c r="J411" s="4">
        <f>I411*H411</f>
        <v>402</v>
      </c>
      <c r="L411" s="4"/>
      <c r="N411" s="3" t="s">
        <v>11</v>
      </c>
      <c r="O411" s="21" t="str">
        <f>#VALUE!</f>
        <v>flexibele rand met transparante vaste bodem</v>
      </c>
      <c r="P411" s="7"/>
    </row>
    <row r="412" spans="1:16" ht="15">
      <c r="A412" s="17">
        <f>IF(L412="D","deksels in doos",IF(F412&gt;0,"OVAAL",""))</f>
      </c>
      <c r="B412" s="10" t="s">
        <v>81</v>
      </c>
      <c r="C412" s="3">
        <v>70</v>
      </c>
      <c r="D412" s="3" t="s">
        <v>9</v>
      </c>
      <c r="E412" s="3">
        <v>100</v>
      </c>
      <c r="F412" s="3"/>
      <c r="G412" s="3" t="s">
        <v>10</v>
      </c>
      <c r="H412" s="3">
        <v>425</v>
      </c>
      <c r="I412" s="3">
        <v>2</v>
      </c>
      <c r="J412" s="4">
        <f>I412*H412</f>
        <v>850</v>
      </c>
      <c r="L412" s="4"/>
      <c r="N412" s="3" t="s">
        <v>11</v>
      </c>
      <c r="O412" s="21" t="str">
        <f>#VALUE!</f>
        <v>flexibele rand met transparante vaste bodem</v>
      </c>
      <c r="P412" s="7"/>
    </row>
    <row r="413" spans="1:16" ht="15">
      <c r="A413" s="17">
        <f>IF(L413="D","deksels in doos",IF(F413&gt;0,"OVAAL",""))</f>
      </c>
      <c r="B413" s="10" t="s">
        <v>115</v>
      </c>
      <c r="C413" s="3">
        <v>70</v>
      </c>
      <c r="D413" s="3" t="s">
        <v>9</v>
      </c>
      <c r="E413" s="3">
        <v>100</v>
      </c>
      <c r="F413" s="3"/>
      <c r="G413" s="3" t="s">
        <v>10</v>
      </c>
      <c r="H413" s="3">
        <v>158</v>
      </c>
      <c r="I413" s="3">
        <v>1</v>
      </c>
      <c r="J413" s="4">
        <f>I413*H413</f>
        <v>158</v>
      </c>
      <c r="L413" s="4"/>
      <c r="N413" s="3" t="s">
        <v>11</v>
      </c>
      <c r="O413" s="21" t="str">
        <f>#VALUE!</f>
        <v>flexibele rand met transparante vaste bodem</v>
      </c>
      <c r="P413" s="7"/>
    </row>
    <row r="414" spans="1:16" ht="15">
      <c r="A414" s="17">
        <f>IF(L414="D","deksels in doos",IF(F414&gt;0,"OVAAL",""))</f>
      </c>
      <c r="B414" s="10" t="s">
        <v>172</v>
      </c>
      <c r="C414" s="3">
        <v>70</v>
      </c>
      <c r="D414" s="3" t="s">
        <v>9</v>
      </c>
      <c r="E414" s="3">
        <v>100</v>
      </c>
      <c r="F414" s="3"/>
      <c r="G414" s="3" t="s">
        <v>150</v>
      </c>
      <c r="H414" s="3">
        <v>325</v>
      </c>
      <c r="I414" s="3">
        <v>1</v>
      </c>
      <c r="J414" s="4">
        <f>I414*H414</f>
        <v>325</v>
      </c>
      <c r="K414" t="s">
        <v>322</v>
      </c>
      <c r="L414" s="4"/>
      <c r="N414" s="3" t="s">
        <v>11</v>
      </c>
      <c r="O414" s="21" t="str">
        <f>#VALUE!</f>
        <v>stevige rand met zilver bodem</v>
      </c>
      <c r="P414" s="7"/>
    </row>
    <row r="415" spans="1:16" ht="15">
      <c r="A415" s="17">
        <f>IF(L415="D","deksels in doos",IF(F415&gt;0,"OVAAL",""))</f>
      </c>
      <c r="B415" s="10" t="s">
        <v>26</v>
      </c>
      <c r="C415" s="3">
        <v>70</v>
      </c>
      <c r="D415" s="3" t="s">
        <v>9</v>
      </c>
      <c r="E415" s="3">
        <v>100</v>
      </c>
      <c r="F415" s="3"/>
      <c r="G415" s="3" t="s">
        <v>10</v>
      </c>
      <c r="H415" s="3">
        <v>375</v>
      </c>
      <c r="I415" s="3">
        <v>4</v>
      </c>
      <c r="J415" s="4">
        <f>I415*H415</f>
        <v>1500</v>
      </c>
      <c r="L415" s="4"/>
      <c r="N415" s="3" t="s">
        <v>11</v>
      </c>
      <c r="O415" s="21" t="str">
        <f>#VALUE!</f>
        <v>flexibele rand met transparante vaste bodem</v>
      </c>
      <c r="P415" s="7"/>
    </row>
    <row r="416" spans="1:16" ht="15">
      <c r="A416" s="17">
        <f>IF(L416="D","deksels in doos",IF(F416&gt;0,"OVAAL",""))</f>
      </c>
      <c r="B416" s="10" t="s">
        <v>98</v>
      </c>
      <c r="C416" s="3">
        <v>70</v>
      </c>
      <c r="D416" s="3" t="s">
        <v>9</v>
      </c>
      <c r="E416" s="3">
        <v>100</v>
      </c>
      <c r="F416" s="3"/>
      <c r="G416" s="3" t="s">
        <v>10</v>
      </c>
      <c r="H416" s="3">
        <v>375</v>
      </c>
      <c r="I416" s="3">
        <v>1</v>
      </c>
      <c r="J416" s="4">
        <f>I416*H416</f>
        <v>375</v>
      </c>
      <c r="L416" s="4"/>
      <c r="N416" s="3" t="s">
        <v>11</v>
      </c>
      <c r="O416" s="21" t="str">
        <f>#VALUE!</f>
        <v>flexibele rand met transparante vaste bodem</v>
      </c>
      <c r="P416" s="7"/>
    </row>
    <row r="417" spans="1:16" ht="15">
      <c r="A417" s="17">
        <f>IF(L417="D","deksels in doos",IF(F417&gt;0,"OVAAL",""))</f>
      </c>
      <c r="B417" s="9" t="s">
        <v>111</v>
      </c>
      <c r="C417" s="2">
        <v>70</v>
      </c>
      <c r="D417" s="3" t="s">
        <v>9</v>
      </c>
      <c r="E417" s="2">
        <v>100</v>
      </c>
      <c r="F417" s="3"/>
      <c r="G417" s="1" t="s">
        <v>10</v>
      </c>
      <c r="H417" s="4">
        <v>350</v>
      </c>
      <c r="I417" s="4">
        <v>1</v>
      </c>
      <c r="J417" s="4">
        <f>I417*H417</f>
        <v>350</v>
      </c>
      <c r="L417" s="4"/>
      <c r="N417" s="1" t="s">
        <v>11</v>
      </c>
      <c r="O417" s="21" t="str">
        <f>#VALUE!</f>
        <v>flexibele rand met transparante vaste bodem</v>
      </c>
      <c r="P417" s="7"/>
    </row>
    <row r="418" spans="1:15" ht="15">
      <c r="A418" s="17">
        <f>IF(L418="D","deksels in doos",IF(F418&gt;0,"OVAAL",""))</f>
      </c>
      <c r="B418" s="10" t="s">
        <v>173</v>
      </c>
      <c r="C418" s="11">
        <v>70</v>
      </c>
      <c r="D418" s="11" t="s">
        <v>9</v>
      </c>
      <c r="E418" s="11">
        <v>100</v>
      </c>
      <c r="G418" s="11" t="s">
        <v>10</v>
      </c>
      <c r="H418" s="11">
        <v>230</v>
      </c>
      <c r="I418" s="11">
        <v>1</v>
      </c>
      <c r="J418" s="11">
        <f>I418*H418</f>
        <v>230</v>
      </c>
      <c r="N418" s="11" t="s">
        <v>11</v>
      </c>
      <c r="O418" s="21" t="str">
        <f>#VALUE!</f>
        <v>flexibele rand met transparante vaste bodem</v>
      </c>
    </row>
    <row r="419" spans="1:15" ht="15">
      <c r="A419" s="17">
        <f>IF(L419="D","deksels in doos",IF(F419&gt;0,"OVAAL",""))</f>
      </c>
      <c r="B419" s="10" t="s">
        <v>104</v>
      </c>
      <c r="C419" s="11">
        <v>70</v>
      </c>
      <c r="D419" s="11" t="s">
        <v>9</v>
      </c>
      <c r="E419" s="11">
        <v>100</v>
      </c>
      <c r="G419" s="11" t="s">
        <v>117</v>
      </c>
      <c r="H419" s="11">
        <v>225</v>
      </c>
      <c r="I419" s="11">
        <v>1</v>
      </c>
      <c r="J419" s="11">
        <f>I419*H419</f>
        <v>225</v>
      </c>
      <c r="N419" s="11" t="s">
        <v>11</v>
      </c>
      <c r="O419" s="28" t="str">
        <f>#VALUE!</f>
        <v>stevige rand met goudkleurige bodem</v>
      </c>
    </row>
    <row r="420" spans="1:16" ht="15">
      <c r="A420" s="17">
        <f>IF(L420="D","deksels in doos",IF(F420&gt;0,"OVAAL",""))</f>
      </c>
      <c r="B420" s="9" t="s">
        <v>95</v>
      </c>
      <c r="C420" s="2">
        <v>70</v>
      </c>
      <c r="D420" s="3" t="s">
        <v>9</v>
      </c>
      <c r="E420" s="2">
        <v>103</v>
      </c>
      <c r="F420" s="3"/>
      <c r="G420" s="1" t="s">
        <v>10</v>
      </c>
      <c r="H420" s="4">
        <v>350</v>
      </c>
      <c r="I420" s="4">
        <v>2</v>
      </c>
      <c r="J420" s="4">
        <f>I420*H420</f>
        <v>700</v>
      </c>
      <c r="L420" s="4"/>
      <c r="N420" s="1" t="s">
        <v>11</v>
      </c>
      <c r="O420" s="21" t="str">
        <f>#VALUE!</f>
        <v>flexibele rand met transparante vaste bodem</v>
      </c>
      <c r="P420" s="7"/>
    </row>
    <row r="421" spans="1:16" ht="15">
      <c r="A421" s="17">
        <f>IF(L421="D","deksels in doos",IF(F421&gt;0,"OVAAL",""))</f>
      </c>
      <c r="B421" s="9" t="s">
        <v>106</v>
      </c>
      <c r="C421" s="2">
        <v>70</v>
      </c>
      <c r="D421" s="3" t="s">
        <v>9</v>
      </c>
      <c r="E421" s="2">
        <v>103</v>
      </c>
      <c r="F421" s="3"/>
      <c r="G421" s="1" t="s">
        <v>10</v>
      </c>
      <c r="H421" s="4">
        <v>250</v>
      </c>
      <c r="I421" s="4">
        <v>1</v>
      </c>
      <c r="J421" s="4">
        <f>I421*H421</f>
        <v>250</v>
      </c>
      <c r="L421" s="4"/>
      <c r="N421" s="1" t="s">
        <v>11</v>
      </c>
      <c r="O421" s="21" t="str">
        <f>#VALUE!</f>
        <v>flexibele rand met transparante vaste bodem</v>
      </c>
      <c r="P421" s="7"/>
    </row>
    <row r="422" spans="1:15" ht="15">
      <c r="A422" s="17">
        <f>IF(L422="D","deksels in doos",IF(F422&gt;0,"OVAAL",""))</f>
      </c>
      <c r="B422" s="10" t="s">
        <v>52</v>
      </c>
      <c r="C422" s="11">
        <v>70</v>
      </c>
      <c r="D422" s="11" t="s">
        <v>9</v>
      </c>
      <c r="E422" s="11">
        <v>105</v>
      </c>
      <c r="G422" s="11" t="s">
        <v>117</v>
      </c>
      <c r="H422" s="11">
        <v>222</v>
      </c>
      <c r="I422" s="11">
        <v>1</v>
      </c>
      <c r="J422" s="11">
        <f>I422*H422</f>
        <v>222</v>
      </c>
      <c r="N422" s="11" t="s">
        <v>11</v>
      </c>
      <c r="O422" s="28" t="str">
        <f>#VALUE!</f>
        <v>stevige rand met goudkleurige bodem</v>
      </c>
    </row>
    <row r="423" spans="1:16" ht="15">
      <c r="A423" s="17">
        <f>IF(L423="D","deksels in doos",IF(F423&gt;0,"OVAAL",""))</f>
      </c>
      <c r="B423" s="10" t="s">
        <v>137</v>
      </c>
      <c r="C423" s="3">
        <v>70</v>
      </c>
      <c r="D423" s="3" t="s">
        <v>9</v>
      </c>
      <c r="E423" s="3">
        <v>115</v>
      </c>
      <c r="F423" s="3"/>
      <c r="G423" s="3" t="s">
        <v>10</v>
      </c>
      <c r="H423" s="3">
        <v>325</v>
      </c>
      <c r="I423" s="3">
        <v>2</v>
      </c>
      <c r="J423" s="4">
        <f>I423*H423</f>
        <v>650</v>
      </c>
      <c r="L423" s="4"/>
      <c r="N423" s="3" t="s">
        <v>11</v>
      </c>
      <c r="O423" s="21" t="str">
        <f>#VALUE!</f>
        <v>flexibele rand met transparante vaste bodem</v>
      </c>
      <c r="P423" s="7"/>
    </row>
    <row r="424" spans="1:15" ht="15">
      <c r="A424" s="17">
        <f>IF(L424="D","deksels in doos",IF(F424&gt;0,"OVAAL",""))</f>
      </c>
      <c r="B424" s="10" t="s">
        <v>66</v>
      </c>
      <c r="C424" s="11">
        <v>70</v>
      </c>
      <c r="D424" s="11" t="s">
        <v>9</v>
      </c>
      <c r="E424" s="11">
        <v>120</v>
      </c>
      <c r="G424" s="11" t="s">
        <v>117</v>
      </c>
      <c r="H424" s="11">
        <v>103</v>
      </c>
      <c r="I424" s="11">
        <v>1</v>
      </c>
      <c r="J424" s="11">
        <f>I424*H424</f>
        <v>103</v>
      </c>
      <c r="N424" s="11" t="s">
        <v>11</v>
      </c>
      <c r="O424" s="28" t="str">
        <f>#VALUE!</f>
        <v>stevige rand met goudkleurige bodem</v>
      </c>
    </row>
    <row r="425" spans="1:16" ht="15">
      <c r="A425" s="17">
        <f>IF(L425="D","deksels in doos",IF(F425&gt;0,"OVAAL",""))</f>
      </c>
      <c r="B425" s="10" t="s">
        <v>174</v>
      </c>
      <c r="C425" s="2">
        <v>70</v>
      </c>
      <c r="D425" s="3" t="s">
        <v>9</v>
      </c>
      <c r="E425" s="2">
        <v>130</v>
      </c>
      <c r="F425" s="3"/>
      <c r="G425" s="1" t="s">
        <v>117</v>
      </c>
      <c r="H425" s="4">
        <v>250</v>
      </c>
      <c r="I425" s="4">
        <v>2</v>
      </c>
      <c r="J425" s="4">
        <f>I425*H425</f>
        <v>500</v>
      </c>
      <c r="L425" s="4"/>
      <c r="N425" s="1" t="s">
        <v>11</v>
      </c>
      <c r="O425" s="21" t="str">
        <f>#VALUE!</f>
        <v>stevige rand met goudkleurige bodem</v>
      </c>
      <c r="P425" s="7"/>
    </row>
    <row r="426" spans="1:16" ht="15">
      <c r="A426" s="17">
        <f>IF(L426="D","deksels in doos",IF(F426&gt;0,"OVAAL",""))</f>
      </c>
      <c r="B426" s="10" t="s">
        <v>13</v>
      </c>
      <c r="C426" s="3">
        <v>70</v>
      </c>
      <c r="D426" s="3" t="s">
        <v>9</v>
      </c>
      <c r="E426" s="3">
        <v>130</v>
      </c>
      <c r="F426" s="3"/>
      <c r="G426" s="3" t="s">
        <v>10</v>
      </c>
      <c r="H426" s="3">
        <v>149</v>
      </c>
      <c r="I426" s="3">
        <v>1</v>
      </c>
      <c r="J426" s="4">
        <f>I426*H426</f>
        <v>149</v>
      </c>
      <c r="L426" s="4"/>
      <c r="N426" s="1" t="s">
        <v>11</v>
      </c>
      <c r="O426" s="21" t="str">
        <f>#VALUE!</f>
        <v>flexibele rand met transparante vaste bodem</v>
      </c>
      <c r="P426" s="7"/>
    </row>
    <row r="427" spans="1:15" ht="15">
      <c r="A427" s="17">
        <f>IF(L427="D","deksels in doos",IF(F427&gt;0,"OVAAL",""))</f>
      </c>
      <c r="B427" s="10" t="s">
        <v>338</v>
      </c>
      <c r="C427" s="11">
        <v>70</v>
      </c>
      <c r="E427" s="11">
        <v>130</v>
      </c>
      <c r="G427" s="11" t="s">
        <v>145</v>
      </c>
      <c r="H427" s="11">
        <v>250</v>
      </c>
      <c r="I427" s="11">
        <v>6</v>
      </c>
      <c r="J427" s="4">
        <f>I427*H427</f>
        <v>1500</v>
      </c>
      <c r="O427" s="28" t="str">
        <f>#VALUE!</f>
        <v>stevige rand, bodem naar keuze of stolp</v>
      </c>
    </row>
    <row r="428" spans="1:16" ht="15">
      <c r="A428" s="17">
        <f>IF(L428="D","deksels in doos",IF(F428&gt;0,"OVAAL",""))</f>
      </c>
      <c r="B428" s="9" t="s">
        <v>52</v>
      </c>
      <c r="C428" s="2">
        <v>70</v>
      </c>
      <c r="D428" s="3" t="s">
        <v>9</v>
      </c>
      <c r="E428" s="2">
        <v>140</v>
      </c>
      <c r="F428" s="3"/>
      <c r="G428" s="1" t="s">
        <v>10</v>
      </c>
      <c r="H428" s="4">
        <v>92</v>
      </c>
      <c r="I428" s="4">
        <v>1</v>
      </c>
      <c r="J428" s="4">
        <f>I428*H428</f>
        <v>92</v>
      </c>
      <c r="L428" s="4"/>
      <c r="N428" s="1" t="s">
        <v>11</v>
      </c>
      <c r="O428" s="21" t="str">
        <f>#VALUE!</f>
        <v>flexibele rand met transparante vaste bodem</v>
      </c>
      <c r="P428" s="7"/>
    </row>
    <row r="429" spans="1:16" ht="15">
      <c r="A429" s="17">
        <f>IF(L429="D","deksels in doos",IF(F429&gt;0,"OVAAL",""))</f>
      </c>
      <c r="B429" s="10" t="s">
        <v>151</v>
      </c>
      <c r="C429" s="2">
        <v>70</v>
      </c>
      <c r="D429" s="3" t="s">
        <v>9</v>
      </c>
      <c r="E429" s="2">
        <v>140</v>
      </c>
      <c r="F429" s="3"/>
      <c r="G429" s="3" t="s">
        <v>10</v>
      </c>
      <c r="H429" s="4">
        <v>102</v>
      </c>
      <c r="I429" s="4">
        <v>1</v>
      </c>
      <c r="J429" s="4">
        <f>I429*H429</f>
        <v>102</v>
      </c>
      <c r="L429" s="4"/>
      <c r="N429" s="1" t="s">
        <v>11</v>
      </c>
      <c r="O429" s="21" t="str">
        <f>#VALUE!</f>
        <v>flexibele rand met transparante vaste bodem</v>
      </c>
      <c r="P429" s="7"/>
    </row>
    <row r="430" spans="1:16" ht="15">
      <c r="A430" s="17">
        <f>IF(L430="D","deksels in doos",IF(F430&gt;0,"OVAAL",""))</f>
      </c>
      <c r="B430" s="10" t="s">
        <v>27</v>
      </c>
      <c r="C430" s="3">
        <v>70</v>
      </c>
      <c r="D430" s="3" t="s">
        <v>9</v>
      </c>
      <c r="E430" s="3">
        <v>145</v>
      </c>
      <c r="F430" s="3"/>
      <c r="G430" s="3" t="s">
        <v>10</v>
      </c>
      <c r="H430" s="3">
        <v>188</v>
      </c>
      <c r="I430" s="3">
        <v>1</v>
      </c>
      <c r="J430" s="4">
        <f>I430*H430</f>
        <v>188</v>
      </c>
      <c r="L430" s="4"/>
      <c r="N430" s="1" t="s">
        <v>11</v>
      </c>
      <c r="O430" s="21" t="str">
        <f>#VALUE!</f>
        <v>flexibele rand met transparante vaste bodem</v>
      </c>
      <c r="P430" s="7"/>
    </row>
    <row r="431" spans="1:16" ht="15">
      <c r="A431" s="17">
        <f>IF(L431="D","deksels in doos",IF(F431&gt;0,"OVAAL",""))</f>
      </c>
      <c r="B431" s="10" t="s">
        <v>152</v>
      </c>
      <c r="C431" s="3">
        <v>70</v>
      </c>
      <c r="D431" s="3" t="s">
        <v>9</v>
      </c>
      <c r="E431" s="3">
        <v>150</v>
      </c>
      <c r="F431" s="3"/>
      <c r="G431" s="1" t="s">
        <v>10</v>
      </c>
      <c r="H431" s="3">
        <v>195</v>
      </c>
      <c r="I431" s="4">
        <v>1</v>
      </c>
      <c r="J431" s="4">
        <f>I431*H431</f>
        <v>195</v>
      </c>
      <c r="L431" s="4"/>
      <c r="N431" s="3" t="s">
        <v>11</v>
      </c>
      <c r="O431" s="21" t="str">
        <f>#VALUE!</f>
        <v>flexibele rand met transparante vaste bodem</v>
      </c>
      <c r="P431" s="7"/>
    </row>
    <row r="432" spans="1:16" ht="15">
      <c r="A432" s="17">
        <f>IF(L432="D","deksels in doos",IF(F432&gt;0,"OVAAL",""))</f>
      </c>
      <c r="B432" s="9" t="s">
        <v>78</v>
      </c>
      <c r="C432" s="2">
        <v>70</v>
      </c>
      <c r="D432" s="3" t="s">
        <v>9</v>
      </c>
      <c r="E432" s="2">
        <v>160</v>
      </c>
      <c r="F432" s="1"/>
      <c r="G432" s="1" t="s">
        <v>10</v>
      </c>
      <c r="H432" s="4">
        <v>7</v>
      </c>
      <c r="I432" s="4">
        <v>1</v>
      </c>
      <c r="J432" s="4">
        <f>I432*H432</f>
        <v>7</v>
      </c>
      <c r="L432" s="4"/>
      <c r="N432" s="1" t="s">
        <v>11</v>
      </c>
      <c r="O432" s="21" t="str">
        <f>#VALUE!</f>
        <v>flexibele rand met transparante vaste bodem</v>
      </c>
      <c r="P432" s="7"/>
    </row>
    <row r="433" spans="1:15" ht="15">
      <c r="A433" s="17">
        <f>IF(L433="D","deksels in doos",IF(F433&gt;0,"OVAAL",""))</f>
      </c>
      <c r="B433" s="10" t="s">
        <v>61</v>
      </c>
      <c r="C433" s="11">
        <v>70</v>
      </c>
      <c r="D433" s="3" t="s">
        <v>9</v>
      </c>
      <c r="E433" s="11">
        <v>160</v>
      </c>
      <c r="G433" s="3" t="s">
        <v>117</v>
      </c>
      <c r="H433" s="11">
        <v>135</v>
      </c>
      <c r="I433" s="11">
        <v>1</v>
      </c>
      <c r="J433" s="11">
        <f>I433*H433</f>
        <v>135</v>
      </c>
      <c r="N433" s="11" t="s">
        <v>11</v>
      </c>
      <c r="O433" s="21" t="str">
        <f>#VALUE!</f>
        <v>stevige rand met goudkleurige bodem</v>
      </c>
    </row>
    <row r="434" spans="1:15" ht="15">
      <c r="A434" s="17">
        <f>IF(L434="D","deksels in doos",IF(F434&gt;0,"OVAAL",""))</f>
      </c>
      <c r="B434" s="10" t="s">
        <v>69</v>
      </c>
      <c r="C434" s="11">
        <v>70</v>
      </c>
      <c r="D434" s="3" t="s">
        <v>9</v>
      </c>
      <c r="E434" s="11">
        <v>160</v>
      </c>
      <c r="G434" s="3" t="s">
        <v>117</v>
      </c>
      <c r="H434" s="11">
        <v>210</v>
      </c>
      <c r="I434" s="11">
        <v>2</v>
      </c>
      <c r="J434" s="11">
        <f>I434*H434</f>
        <v>420</v>
      </c>
      <c r="N434" s="11" t="s">
        <v>11</v>
      </c>
      <c r="O434" s="21" t="str">
        <f>#VALUE!</f>
        <v>stevige rand met goudkleurige bodem</v>
      </c>
    </row>
    <row r="435" spans="1:16" ht="15">
      <c r="A435" s="17">
        <f>IF(L435="D","deksels in doos",IF(F435&gt;0,"OVAAL",""))</f>
      </c>
      <c r="B435" s="10" t="s">
        <v>162</v>
      </c>
      <c r="C435" s="3">
        <v>70</v>
      </c>
      <c r="D435" s="3" t="s">
        <v>9</v>
      </c>
      <c r="E435" s="3">
        <v>200</v>
      </c>
      <c r="F435" s="3"/>
      <c r="G435" s="1" t="s">
        <v>117</v>
      </c>
      <c r="H435" s="3">
        <v>154</v>
      </c>
      <c r="I435" s="3">
        <v>1</v>
      </c>
      <c r="J435" s="4">
        <f>I435*H435</f>
        <v>154</v>
      </c>
      <c r="L435" s="4"/>
      <c r="N435" s="3" t="s">
        <v>11</v>
      </c>
      <c r="O435" s="21" t="str">
        <f>#VALUE!</f>
        <v>stevige rand met goudkleurige bodem</v>
      </c>
      <c r="P435" s="7"/>
    </row>
    <row r="436" spans="1:16" ht="15">
      <c r="A436" s="17">
        <f>IF(L436="D","deksels in doos",IF(F436&gt;0,"OVAAL",""))</f>
      </c>
      <c r="B436" s="9" t="s">
        <v>51</v>
      </c>
      <c r="C436" s="2">
        <v>70</v>
      </c>
      <c r="D436" s="3" t="s">
        <v>9</v>
      </c>
      <c r="E436" s="2">
        <v>235</v>
      </c>
      <c r="F436" s="3"/>
      <c r="G436" s="1" t="s">
        <v>145</v>
      </c>
      <c r="H436" s="4">
        <v>58</v>
      </c>
      <c r="I436" s="4">
        <v>1</v>
      </c>
      <c r="J436" s="4">
        <f>I436*H436</f>
        <v>58</v>
      </c>
      <c r="L436" s="4"/>
      <c r="N436" s="1" t="s">
        <v>11</v>
      </c>
      <c r="O436" s="21" t="str">
        <f>#VALUE!</f>
        <v>stevige rand, bodem naar keuze of stolp</v>
      </c>
      <c r="P436" s="7"/>
    </row>
    <row r="437" spans="1:16" ht="15">
      <c r="A437" s="17">
        <f>IF(L437="D","deksels in doos",IF(F437&gt;0,"OVAAL",""))</f>
      </c>
      <c r="B437" s="9" t="s">
        <v>176</v>
      </c>
      <c r="C437" s="2">
        <v>70</v>
      </c>
      <c r="D437" s="3" t="s">
        <v>9</v>
      </c>
      <c r="E437" s="2">
        <v>235</v>
      </c>
      <c r="F437" s="3"/>
      <c r="G437" s="1" t="s">
        <v>145</v>
      </c>
      <c r="H437" s="4">
        <v>130</v>
      </c>
      <c r="I437" s="4">
        <v>4</v>
      </c>
      <c r="J437" s="4">
        <f>I437*H437</f>
        <v>520</v>
      </c>
      <c r="L437" s="4"/>
      <c r="N437" s="1" t="s">
        <v>11</v>
      </c>
      <c r="O437" s="21" t="str">
        <f>#VALUE!</f>
        <v>stevige rand, bodem naar keuze of stolp</v>
      </c>
      <c r="P437" s="7"/>
    </row>
    <row r="438" spans="1:16" ht="15">
      <c r="A438" s="17">
        <f>IF(L438="D","deksels in doos",IF(F438&gt;0,"OVAAL",""))</f>
      </c>
      <c r="B438" s="9" t="s">
        <v>23</v>
      </c>
      <c r="C438" s="2">
        <v>70</v>
      </c>
      <c r="D438" s="3" t="s">
        <v>9</v>
      </c>
      <c r="E438" s="2">
        <v>235</v>
      </c>
      <c r="F438" s="3"/>
      <c r="G438" s="1" t="s">
        <v>145</v>
      </c>
      <c r="H438" s="4">
        <v>130</v>
      </c>
      <c r="I438" s="4">
        <v>1</v>
      </c>
      <c r="J438" s="4">
        <f>I438*H438</f>
        <v>130</v>
      </c>
      <c r="L438" s="4"/>
      <c r="N438" s="1" t="s">
        <v>11</v>
      </c>
      <c r="O438" s="21" t="str">
        <f>#VALUE!</f>
        <v>stevige rand, bodem naar keuze of stolp</v>
      </c>
      <c r="P438" s="7"/>
    </row>
    <row r="439" spans="1:16" ht="15">
      <c r="A439" s="17">
        <f>IF(L439="D","deksels in doos",IF(F439&gt;0,"OVAAL",""))</f>
      </c>
      <c r="B439" s="10" t="s">
        <v>86</v>
      </c>
      <c r="C439" s="3">
        <v>70</v>
      </c>
      <c r="D439" s="3" t="s">
        <v>9</v>
      </c>
      <c r="E439" s="3">
        <v>250</v>
      </c>
      <c r="F439" s="3"/>
      <c r="G439" s="3" t="s">
        <v>10</v>
      </c>
      <c r="H439" s="3">
        <v>70</v>
      </c>
      <c r="I439" s="3">
        <v>1</v>
      </c>
      <c r="J439" s="3">
        <f>I439*H439</f>
        <v>70</v>
      </c>
      <c r="L439" s="3"/>
      <c r="N439" s="3" t="s">
        <v>11</v>
      </c>
      <c r="O439" s="21" t="str">
        <f>#VALUE!</f>
        <v>flexibele rand met transparante vaste bodem</v>
      </c>
      <c r="P439" s="7"/>
    </row>
    <row r="440" spans="1:15" ht="15">
      <c r="A440" s="17">
        <f>IF(L440="D","deksels in doos",IF(F440&gt;0,"OVAAL",""))</f>
      </c>
      <c r="B440" s="10" t="s">
        <v>166</v>
      </c>
      <c r="C440" s="11">
        <v>70</v>
      </c>
      <c r="D440" s="3" t="s">
        <v>9</v>
      </c>
      <c r="E440" s="11">
        <v>250</v>
      </c>
      <c r="G440" s="11" t="s">
        <v>10</v>
      </c>
      <c r="H440" s="11">
        <v>49</v>
      </c>
      <c r="I440" s="11">
        <v>1</v>
      </c>
      <c r="J440" s="11">
        <f>I440*H440</f>
        <v>49</v>
      </c>
      <c r="N440" s="11" t="s">
        <v>11</v>
      </c>
      <c r="O440" s="21" t="str">
        <f>#VALUE!</f>
        <v>flexibele rand met transparante vaste bodem</v>
      </c>
    </row>
    <row r="441" spans="1:15" ht="15">
      <c r="A441" s="17">
        <f>IF(L441="D","deksels in doos",IF(F441&gt;0,"OVAAL",""))</f>
      </c>
      <c r="B441" s="10" t="s">
        <v>17</v>
      </c>
      <c r="C441" s="11">
        <v>70</v>
      </c>
      <c r="D441" s="11" t="s">
        <v>9</v>
      </c>
      <c r="E441" s="11">
        <v>250</v>
      </c>
      <c r="G441" s="11" t="s">
        <v>10</v>
      </c>
      <c r="H441" s="11">
        <v>50</v>
      </c>
      <c r="I441" s="11">
        <v>1.5</v>
      </c>
      <c r="J441" s="11">
        <f>I441*H441</f>
        <v>75</v>
      </c>
      <c r="O441" s="28" t="str">
        <f>#VALUE!</f>
        <v>flexibele rand met transparante vaste bodem</v>
      </c>
    </row>
    <row r="442" spans="1:16" ht="15">
      <c r="A442" s="17">
        <f>IF(L442="D","deksels in doos",IF(F442&gt;0,"OVAAL",""))</f>
      </c>
      <c r="B442" s="10" t="s">
        <v>27</v>
      </c>
      <c r="C442" s="3">
        <v>70</v>
      </c>
      <c r="D442" s="3" t="s">
        <v>9</v>
      </c>
      <c r="E442" s="3">
        <v>270</v>
      </c>
      <c r="F442" s="3"/>
      <c r="G442" s="3" t="s">
        <v>117</v>
      </c>
      <c r="H442" s="3">
        <v>36</v>
      </c>
      <c r="I442" s="3">
        <v>1</v>
      </c>
      <c r="J442" s="3">
        <f>I442*H442</f>
        <v>36</v>
      </c>
      <c r="L442" s="3"/>
      <c r="N442" s="3" t="s">
        <v>36</v>
      </c>
      <c r="O442" s="21" t="str">
        <f>#VALUE!</f>
        <v>stevige rand met goudkleurige bodem</v>
      </c>
      <c r="P442" s="7"/>
    </row>
    <row r="443" spans="1:15" ht="15">
      <c r="A443" s="17">
        <f>IF(L443="D","deksels in doos",IF(F443&gt;0,"OVAAL",""))</f>
      </c>
      <c r="B443" s="10" t="s">
        <v>14</v>
      </c>
      <c r="C443" s="11">
        <v>70</v>
      </c>
      <c r="D443" s="11" t="s">
        <v>9</v>
      </c>
      <c r="E443" s="11">
        <v>300</v>
      </c>
      <c r="G443" s="11" t="s">
        <v>10</v>
      </c>
      <c r="H443" s="11">
        <v>49</v>
      </c>
      <c r="I443" s="11">
        <v>1</v>
      </c>
      <c r="J443" s="11">
        <f>I443*H443</f>
        <v>49</v>
      </c>
      <c r="N443" s="11" t="s">
        <v>36</v>
      </c>
      <c r="O443" s="21" t="str">
        <f>#VALUE!</f>
        <v>flexibele rand met transparante vaste bodem</v>
      </c>
    </row>
    <row r="444" spans="1:15" ht="15">
      <c r="A444" s="17">
        <f>IF(L444="D","deksels in doos",IF(F444&gt;0,"OVAAL",""))</f>
      </c>
      <c r="B444" s="10" t="s">
        <v>87</v>
      </c>
      <c r="C444" s="11">
        <v>70</v>
      </c>
      <c r="D444" s="11" t="s">
        <v>9</v>
      </c>
      <c r="E444" s="11">
        <v>300</v>
      </c>
      <c r="G444" s="11" t="s">
        <v>10</v>
      </c>
      <c r="H444" s="11">
        <v>150</v>
      </c>
      <c r="I444" s="11">
        <v>2</v>
      </c>
      <c r="J444" s="11">
        <f>I444*H444</f>
        <v>300</v>
      </c>
      <c r="N444" s="11" t="s">
        <v>36</v>
      </c>
      <c r="O444" s="21" t="str">
        <f>#VALUE!</f>
        <v>flexibele rand met transparante vaste bodem</v>
      </c>
    </row>
    <row r="445" spans="1:16" ht="15">
      <c r="A445" s="17">
        <f>IF(L445="D","deksels in doos",IF(F445&gt;0,"OVAAL",""))</f>
      </c>
      <c r="B445" s="10" t="s">
        <v>44</v>
      </c>
      <c r="C445" s="2">
        <v>70</v>
      </c>
      <c r="D445" s="3" t="s">
        <v>9</v>
      </c>
      <c r="E445" s="2">
        <v>310</v>
      </c>
      <c r="F445" s="3"/>
      <c r="G445" s="3" t="s">
        <v>10</v>
      </c>
      <c r="H445" s="4">
        <v>23</v>
      </c>
      <c r="I445" s="4">
        <v>1</v>
      </c>
      <c r="J445" s="4">
        <f>I445*H445</f>
        <v>23</v>
      </c>
      <c r="L445" s="4"/>
      <c r="N445" s="1" t="s">
        <v>36</v>
      </c>
      <c r="O445" s="21" t="str">
        <f>#VALUE!</f>
        <v>flexibele rand met transparante vaste bodem</v>
      </c>
      <c r="P445" s="7"/>
    </row>
    <row r="446" spans="1:16" ht="15">
      <c r="A446" s="17">
        <f>IF(L446="D","deksels in doos",IF(F446&gt;0,"OVAAL",""))</f>
      </c>
      <c r="B446" s="10" t="s">
        <v>57</v>
      </c>
      <c r="C446" s="2">
        <v>70</v>
      </c>
      <c r="D446" s="3" t="s">
        <v>9</v>
      </c>
      <c r="E446" s="2">
        <v>310</v>
      </c>
      <c r="F446" s="3"/>
      <c r="G446" s="1" t="s">
        <v>117</v>
      </c>
      <c r="H446" s="4">
        <v>140</v>
      </c>
      <c r="I446" s="4">
        <v>1</v>
      </c>
      <c r="J446" s="4">
        <f>I446*H446</f>
        <v>140</v>
      </c>
      <c r="L446" s="4"/>
      <c r="N446" s="1" t="s">
        <v>36</v>
      </c>
      <c r="O446" s="21" t="str">
        <f>#VALUE!</f>
        <v>stevige rand met goudkleurige bodem</v>
      </c>
      <c r="P446" s="7"/>
    </row>
    <row r="447" spans="1:16" ht="15">
      <c r="A447" s="17">
        <f>IF(L447="D","deksels in doos",IF(F447&gt;0,"OVAAL",""))</f>
      </c>
      <c r="B447" s="9" t="s">
        <v>118</v>
      </c>
      <c r="C447" s="2">
        <v>70</v>
      </c>
      <c r="D447" s="3" t="s">
        <v>9</v>
      </c>
      <c r="E447" s="2">
        <v>310</v>
      </c>
      <c r="F447" s="1"/>
      <c r="G447" s="1" t="s">
        <v>10</v>
      </c>
      <c r="H447" s="4">
        <v>140</v>
      </c>
      <c r="I447" s="4">
        <v>1</v>
      </c>
      <c r="J447" s="4">
        <f>I447*H447</f>
        <v>140</v>
      </c>
      <c r="L447" s="4"/>
      <c r="N447" s="1" t="s">
        <v>36</v>
      </c>
      <c r="O447" s="21" t="str">
        <f>#VALUE!</f>
        <v>flexibele rand met transparante vaste bodem</v>
      </c>
      <c r="P447" s="7"/>
    </row>
    <row r="448" spans="1:16" ht="15">
      <c r="A448" s="17">
        <f>IF(L448="D","deksels in doos",IF(F448&gt;0,"OVAAL",""))</f>
      </c>
      <c r="B448" s="10" t="s">
        <v>162</v>
      </c>
      <c r="C448" s="2">
        <v>70</v>
      </c>
      <c r="D448" s="3" t="s">
        <v>9</v>
      </c>
      <c r="E448" s="2">
        <v>310</v>
      </c>
      <c r="F448" s="3"/>
      <c r="G448" s="3" t="s">
        <v>10</v>
      </c>
      <c r="H448" s="4">
        <v>44</v>
      </c>
      <c r="I448" s="4">
        <v>1</v>
      </c>
      <c r="J448" s="4">
        <f>I448*H448</f>
        <v>44</v>
      </c>
      <c r="L448" s="4"/>
      <c r="N448" s="1" t="s">
        <v>36</v>
      </c>
      <c r="O448" s="21" t="str">
        <f>#VALUE!</f>
        <v>flexibele rand met transparante vaste bodem</v>
      </c>
      <c r="P448" s="7"/>
    </row>
    <row r="449" spans="1:16" ht="15">
      <c r="A449" s="17">
        <f>IF(L449="D","deksels in doos",IF(F449&gt;0,"OVAAL",""))</f>
      </c>
      <c r="B449" s="10" t="s">
        <v>65</v>
      </c>
      <c r="C449" s="3">
        <v>70</v>
      </c>
      <c r="D449" s="3" t="s">
        <v>9</v>
      </c>
      <c r="E449" s="3">
        <v>320</v>
      </c>
      <c r="F449" s="3"/>
      <c r="G449" s="3" t="s">
        <v>10</v>
      </c>
      <c r="H449" s="3">
        <v>17</v>
      </c>
      <c r="I449" s="3">
        <v>1</v>
      </c>
      <c r="J449" s="4">
        <f>I449*H449</f>
        <v>17</v>
      </c>
      <c r="L449" s="4"/>
      <c r="N449" s="3" t="s">
        <v>36</v>
      </c>
      <c r="O449" s="21" t="str">
        <f>#VALUE!</f>
        <v>flexibele rand met transparante vaste bodem</v>
      </c>
      <c r="P449" s="7"/>
    </row>
    <row r="450" spans="1:16" ht="15">
      <c r="A450" s="17">
        <f>IF(L450="D","deksels in doos",IF(F450&gt;0,"OVAAL",""))</f>
      </c>
      <c r="B450" s="10" t="s">
        <v>49</v>
      </c>
      <c r="C450" s="3">
        <v>70</v>
      </c>
      <c r="D450" s="3" t="s">
        <v>9</v>
      </c>
      <c r="E450" s="3">
        <v>320</v>
      </c>
      <c r="F450" s="3"/>
      <c r="G450" s="3" t="s">
        <v>10</v>
      </c>
      <c r="H450" s="3">
        <v>165</v>
      </c>
      <c r="I450" s="3">
        <v>1</v>
      </c>
      <c r="J450" s="4">
        <f>I450*H450</f>
        <v>165</v>
      </c>
      <c r="L450" s="4"/>
      <c r="N450" s="3"/>
      <c r="O450" s="21" t="str">
        <f>#VALUE!</f>
        <v>flexibele rand met transparante vaste bodem</v>
      </c>
      <c r="P450" s="7"/>
    </row>
    <row r="451" spans="1:16" ht="15">
      <c r="A451" s="17">
        <f>IF(L451="D","deksels in doos",IF(F451&gt;0,"OVAAL",""))</f>
      </c>
      <c r="B451" s="10" t="s">
        <v>49</v>
      </c>
      <c r="C451" s="3">
        <v>70</v>
      </c>
      <c r="D451" s="3" t="s">
        <v>9</v>
      </c>
      <c r="E451" s="3">
        <v>320</v>
      </c>
      <c r="F451" s="3"/>
      <c r="G451" s="3" t="s">
        <v>10</v>
      </c>
      <c r="H451" s="3">
        <v>135</v>
      </c>
      <c r="I451" s="3">
        <v>1</v>
      </c>
      <c r="J451" s="4">
        <f>I451*H451</f>
        <v>135</v>
      </c>
      <c r="L451" s="4"/>
      <c r="N451" s="3" t="s">
        <v>36</v>
      </c>
      <c r="O451" s="21" t="str">
        <f>#VALUE!</f>
        <v>flexibele rand met transparante vaste bodem</v>
      </c>
      <c r="P451" s="7"/>
    </row>
    <row r="452" spans="1:15" ht="15">
      <c r="A452" s="17">
        <f>IF(L452="D","deksels in doos",IF(F452&gt;0,"OVAAL",""))</f>
      </c>
      <c r="B452" s="10" t="s">
        <v>121</v>
      </c>
      <c r="C452" s="11">
        <v>70</v>
      </c>
      <c r="D452" s="11" t="s">
        <v>9</v>
      </c>
      <c r="E452" s="11">
        <v>320</v>
      </c>
      <c r="G452" s="11" t="s">
        <v>10</v>
      </c>
      <c r="H452" s="11">
        <v>14</v>
      </c>
      <c r="I452" s="11">
        <v>1</v>
      </c>
      <c r="J452" s="11">
        <f>I452*H452</f>
        <v>14</v>
      </c>
      <c r="N452" s="11" t="s">
        <v>11</v>
      </c>
      <c r="O452" s="28" t="str">
        <f>#VALUE!</f>
        <v>flexibele rand met transparante vaste bodem</v>
      </c>
    </row>
    <row r="453" spans="1:15" ht="15">
      <c r="A453" s="17">
        <f>IF(L453="D","deksels in doos",IF(F453&gt;0,"OVAAL",""))</f>
      </c>
      <c r="B453" s="10" t="s">
        <v>184</v>
      </c>
      <c r="C453" s="11">
        <v>70</v>
      </c>
      <c r="D453" s="11" t="s">
        <v>9</v>
      </c>
      <c r="E453" s="11">
        <v>380</v>
      </c>
      <c r="G453" s="11" t="s">
        <v>10</v>
      </c>
      <c r="H453" s="11">
        <v>50</v>
      </c>
      <c r="I453" s="11">
        <v>1</v>
      </c>
      <c r="J453" s="11">
        <f>I453*H453</f>
        <v>50</v>
      </c>
      <c r="N453" s="11" t="s">
        <v>36</v>
      </c>
      <c r="O453" s="21" t="str">
        <f>#VALUE!</f>
        <v>flexibele rand met transparante vaste bodem</v>
      </c>
    </row>
    <row r="454" spans="1:16" ht="15">
      <c r="A454" s="17">
        <f>IF(L454="D","deksels in doos",IF(F454&gt;0,"OVAAL",""))</f>
      </c>
      <c r="B454" s="9" t="s">
        <v>142</v>
      </c>
      <c r="C454" s="2">
        <v>70</v>
      </c>
      <c r="D454" s="3" t="s">
        <v>9</v>
      </c>
      <c r="E454" s="2">
        <v>395</v>
      </c>
      <c r="F454" s="1"/>
      <c r="G454" s="1" t="s">
        <v>10</v>
      </c>
      <c r="H454" s="4">
        <v>60</v>
      </c>
      <c r="I454" s="4">
        <v>1</v>
      </c>
      <c r="J454" s="4">
        <f>I454*H454</f>
        <v>60</v>
      </c>
      <c r="L454" s="4"/>
      <c r="N454" s="1" t="s">
        <v>36</v>
      </c>
      <c r="O454" s="21" t="str">
        <f>#VALUE!</f>
        <v>flexibele rand met transparante vaste bodem</v>
      </c>
      <c r="P454" s="7"/>
    </row>
    <row r="455" spans="1:16" ht="15">
      <c r="A455" s="17">
        <f>IF(L455="D","deksels in doos",IF(F455&gt;0,"OVAAL",""))</f>
      </c>
      <c r="B455" s="10" t="s">
        <v>110</v>
      </c>
      <c r="C455" s="3">
        <v>70</v>
      </c>
      <c r="D455" s="3" t="s">
        <v>9</v>
      </c>
      <c r="E455" s="3">
        <v>395</v>
      </c>
      <c r="F455" s="3"/>
      <c r="G455" s="1" t="s">
        <v>10</v>
      </c>
      <c r="H455" s="3">
        <v>47</v>
      </c>
      <c r="I455" s="3">
        <v>1</v>
      </c>
      <c r="J455" s="4">
        <f>I455*H455</f>
        <v>47</v>
      </c>
      <c r="L455" s="4"/>
      <c r="N455" s="1" t="s">
        <v>36</v>
      </c>
      <c r="O455" s="21" t="str">
        <f>#VALUE!</f>
        <v>flexibele rand met transparante vaste bodem</v>
      </c>
      <c r="P455" s="7"/>
    </row>
    <row r="456" spans="1:16" ht="15">
      <c r="A456" s="17">
        <f>IF(L456="D","deksels in doos",IF(F456&gt;0,"OVAAL",""))</f>
      </c>
      <c r="B456" s="10" t="s">
        <v>71</v>
      </c>
      <c r="C456" s="3">
        <v>70</v>
      </c>
      <c r="D456" s="3" t="s">
        <v>9</v>
      </c>
      <c r="E456" s="3">
        <v>410</v>
      </c>
      <c r="F456" s="3"/>
      <c r="G456" s="3" t="s">
        <v>10</v>
      </c>
      <c r="H456" s="3">
        <v>37</v>
      </c>
      <c r="I456" s="3">
        <v>1</v>
      </c>
      <c r="J456" s="4">
        <f>I456*H456</f>
        <v>37</v>
      </c>
      <c r="L456" s="4"/>
      <c r="N456" s="3" t="s">
        <v>36</v>
      </c>
      <c r="O456" s="21" t="str">
        <f>#VALUE!</f>
        <v>flexibele rand met transparante vaste bodem</v>
      </c>
      <c r="P456" s="7"/>
    </row>
    <row r="457" spans="1:16" ht="15">
      <c r="A457" s="17">
        <f>IF(L457="D","deksels in doos",IF(F457&gt;0,"OVAAL",""))</f>
      </c>
      <c r="B457" s="9" t="s">
        <v>177</v>
      </c>
      <c r="C457" s="2">
        <v>70</v>
      </c>
      <c r="D457" s="3" t="s">
        <v>9</v>
      </c>
      <c r="E457" s="2">
        <v>450</v>
      </c>
      <c r="F457" s="1"/>
      <c r="G457" s="1" t="s">
        <v>10</v>
      </c>
      <c r="H457" s="4">
        <v>105</v>
      </c>
      <c r="I457" s="4">
        <v>3</v>
      </c>
      <c r="J457" s="4">
        <f>I457*H457</f>
        <v>315</v>
      </c>
      <c r="L457" s="4"/>
      <c r="N457" s="1" t="s">
        <v>36</v>
      </c>
      <c r="O457" s="21" t="str">
        <f>#VALUE!</f>
        <v>flexibele rand met transparante vaste bodem</v>
      </c>
      <c r="P457" s="7"/>
    </row>
    <row r="458" spans="1:16" ht="15">
      <c r="A458" s="17">
        <f>IF(L458="D","deksels in doos",IF(F458&gt;0,"OVAAL",""))</f>
      </c>
      <c r="B458" s="9" t="s">
        <v>179</v>
      </c>
      <c r="C458" s="2">
        <v>70</v>
      </c>
      <c r="D458" s="3" t="s">
        <v>9</v>
      </c>
      <c r="E458" s="2">
        <v>450</v>
      </c>
      <c r="F458" s="1"/>
      <c r="G458" s="1" t="s">
        <v>10</v>
      </c>
      <c r="H458" s="4">
        <v>105</v>
      </c>
      <c r="I458" s="4">
        <v>15</v>
      </c>
      <c r="J458" s="4">
        <f>I458*H458</f>
        <v>1575</v>
      </c>
      <c r="L458" s="4"/>
      <c r="N458" s="1" t="s">
        <v>36</v>
      </c>
      <c r="O458" s="21" t="str">
        <f>#VALUE!</f>
        <v>flexibele rand met transparante vaste bodem</v>
      </c>
      <c r="P458" s="7"/>
    </row>
    <row r="459" spans="1:16" ht="15">
      <c r="A459" s="17">
        <f>IF(L459="D","deksels in doos",IF(F459&gt;0,"OVAAL",""))</f>
      </c>
      <c r="B459" s="9" t="s">
        <v>178</v>
      </c>
      <c r="C459" s="2">
        <v>70</v>
      </c>
      <c r="D459" s="3" t="s">
        <v>9</v>
      </c>
      <c r="E459" s="2">
        <v>450</v>
      </c>
      <c r="F459" s="1"/>
      <c r="G459" s="1" t="s">
        <v>10</v>
      </c>
      <c r="H459" s="4">
        <v>105</v>
      </c>
      <c r="I459" s="4">
        <v>11</v>
      </c>
      <c r="J459" s="4">
        <f>I459*H459</f>
        <v>1155</v>
      </c>
      <c r="L459" s="4"/>
      <c r="N459" s="1" t="s">
        <v>36</v>
      </c>
      <c r="O459" s="21" t="str">
        <f>#VALUE!</f>
        <v>flexibele rand met transparante vaste bodem</v>
      </c>
      <c r="P459" s="7"/>
    </row>
    <row r="460" spans="1:16" ht="15">
      <c r="A460" s="17">
        <f>IF(L460="D","deksels in doos",IF(F460&gt;0,"OVAAL",""))</f>
      </c>
      <c r="B460" s="9" t="s">
        <v>85</v>
      </c>
      <c r="C460" s="2">
        <v>70</v>
      </c>
      <c r="D460" s="3" t="s">
        <v>9</v>
      </c>
      <c r="E460" s="2">
        <v>450</v>
      </c>
      <c r="F460" s="1"/>
      <c r="G460" s="1" t="s">
        <v>10</v>
      </c>
      <c r="H460" s="4">
        <v>105</v>
      </c>
      <c r="I460" s="4">
        <v>3</v>
      </c>
      <c r="J460" s="4">
        <f>I460*H460</f>
        <v>315</v>
      </c>
      <c r="L460" s="4"/>
      <c r="N460" s="1" t="s">
        <v>36</v>
      </c>
      <c r="O460" s="21" t="str">
        <f>#VALUE!</f>
        <v>flexibele rand met transparante vaste bodem</v>
      </c>
      <c r="P460" s="7"/>
    </row>
    <row r="461" spans="1:15" ht="15">
      <c r="A461" s="17">
        <f>IF(L461="D","deksels in doos",IF(F461&gt;0,"OVAAL",""))</f>
      </c>
      <c r="B461" s="10" t="s">
        <v>151</v>
      </c>
      <c r="C461" s="11">
        <v>70</v>
      </c>
      <c r="D461" s="3" t="s">
        <v>9</v>
      </c>
      <c r="E461" s="11">
        <v>500</v>
      </c>
      <c r="G461" s="11" t="s">
        <v>10</v>
      </c>
      <c r="H461" s="11">
        <v>72</v>
      </c>
      <c r="I461" s="11">
        <v>1</v>
      </c>
      <c r="J461" s="11">
        <f>I461*H461</f>
        <v>72</v>
      </c>
      <c r="N461" s="11" t="s">
        <v>36</v>
      </c>
      <c r="O461" s="21" t="str">
        <f>#VALUE!</f>
        <v>flexibele rand met transparante vaste bodem</v>
      </c>
    </row>
    <row r="462" spans="1:16" ht="15">
      <c r="A462" s="17">
        <f>IF(L462="D","deksels in doos",IF(F462&gt;0,"OVAAL",""))</f>
      </c>
      <c r="B462" s="10" t="s">
        <v>22</v>
      </c>
      <c r="C462" s="3">
        <v>70</v>
      </c>
      <c r="D462" s="3" t="s">
        <v>9</v>
      </c>
      <c r="E462" s="3">
        <v>575</v>
      </c>
      <c r="F462" s="3"/>
      <c r="G462" s="3" t="s">
        <v>10</v>
      </c>
      <c r="H462" s="3">
        <v>18</v>
      </c>
      <c r="I462" s="3">
        <v>1</v>
      </c>
      <c r="J462" s="4">
        <f>I462*H462</f>
        <v>18</v>
      </c>
      <c r="L462" s="4"/>
      <c r="N462" s="3" t="s">
        <v>36</v>
      </c>
      <c r="O462" s="21" t="str">
        <f>#VALUE!</f>
        <v>flexibele rand met transparante vaste bodem</v>
      </c>
      <c r="P462" s="7"/>
    </row>
    <row r="463" spans="1:16" ht="15">
      <c r="A463" s="17">
        <f>IF(L463="D","deksels in doos",IF(F463&gt;0,"OVAAL",""))</f>
      </c>
      <c r="B463" s="10" t="s">
        <v>98</v>
      </c>
      <c r="C463" s="3">
        <v>70</v>
      </c>
      <c r="D463" s="3" t="s">
        <v>9</v>
      </c>
      <c r="E463" s="3">
        <v>750</v>
      </c>
      <c r="F463" s="3"/>
      <c r="G463" s="3" t="s">
        <v>10</v>
      </c>
      <c r="H463" s="3">
        <v>35</v>
      </c>
      <c r="I463" s="3">
        <v>1</v>
      </c>
      <c r="J463" s="4">
        <f>I463*H463</f>
        <v>35</v>
      </c>
      <c r="L463" s="4"/>
      <c r="N463" s="3" t="s">
        <v>36</v>
      </c>
      <c r="O463" s="21" t="str">
        <f>#VALUE!</f>
        <v>flexibele rand met transparante vaste bodem</v>
      </c>
      <c r="P463" s="7"/>
    </row>
    <row r="464" spans="1:15" ht="15">
      <c r="A464" s="17">
        <f>IF(L464="D","deksels in doos",IF(F464&gt;0,"OVAAL",""))</f>
      </c>
      <c r="B464" s="10" t="s">
        <v>354</v>
      </c>
      <c r="C464" s="11">
        <v>70</v>
      </c>
      <c r="D464" s="11" t="s">
        <v>9</v>
      </c>
      <c r="E464" s="11">
        <v>1030</v>
      </c>
      <c r="G464" s="11" t="s">
        <v>10</v>
      </c>
      <c r="H464" s="11">
        <v>14</v>
      </c>
      <c r="I464" s="11">
        <v>1</v>
      </c>
      <c r="J464" s="11">
        <f>I464*H464</f>
        <v>14</v>
      </c>
      <c r="O464" s="28" t="str">
        <f>#VALUE!</f>
        <v>flexibele rand met transparante vaste bodem</v>
      </c>
    </row>
    <row r="465" spans="1:16" ht="15">
      <c r="A465" s="17">
        <f>IF(L465="D","deksels in doos",IF(F465&gt;0,"OVAAL",""))</f>
      </c>
      <c r="B465" s="10" t="s">
        <v>133</v>
      </c>
      <c r="C465" s="3">
        <v>75</v>
      </c>
      <c r="D465" s="3" t="s">
        <v>9</v>
      </c>
      <c r="E465" s="3">
        <v>30</v>
      </c>
      <c r="F465" s="3"/>
      <c r="G465" s="3" t="s">
        <v>145</v>
      </c>
      <c r="H465" s="3">
        <v>1100</v>
      </c>
      <c r="I465" s="3">
        <v>2</v>
      </c>
      <c r="J465" s="4">
        <f>I465*H465</f>
        <v>2200</v>
      </c>
      <c r="L465" s="4"/>
      <c r="N465" s="3" t="s">
        <v>11</v>
      </c>
      <c r="O465" s="21" t="str">
        <f>#VALUE!</f>
        <v>stevige rand, bodem naar keuze of stolp</v>
      </c>
      <c r="P465" s="7"/>
    </row>
    <row r="466" spans="1:16" ht="15">
      <c r="A466" s="17" t="str">
        <f>IF(L466="D","deksels in doos",IF(F466&gt;0,"OVAAL",""))</f>
        <v>deksels in doos</v>
      </c>
      <c r="B466" s="9" t="s">
        <v>78</v>
      </c>
      <c r="C466" s="2">
        <v>75</v>
      </c>
      <c r="D466" s="3" t="s">
        <v>9</v>
      </c>
      <c r="E466" s="2">
        <v>40</v>
      </c>
      <c r="F466" s="1"/>
      <c r="G466" s="1" t="s">
        <v>117</v>
      </c>
      <c r="H466" s="4">
        <v>100</v>
      </c>
      <c r="I466" s="4">
        <v>1</v>
      </c>
      <c r="J466" s="4">
        <f>I466*H466</f>
        <v>100</v>
      </c>
      <c r="L466" s="4" t="s">
        <v>4</v>
      </c>
      <c r="N466" s="1" t="s">
        <v>11</v>
      </c>
      <c r="O466" s="21" t="str">
        <f>#VALUE!</f>
        <v>stevige rand met goudkleurige bodem</v>
      </c>
      <c r="P466" s="7"/>
    </row>
    <row r="467" spans="1:16" ht="15">
      <c r="A467" s="17">
        <f>IF(L467="D","deksels in doos",IF(F467&gt;0,"OVAAL",""))</f>
      </c>
      <c r="B467" s="9" t="s">
        <v>154</v>
      </c>
      <c r="C467" s="2">
        <v>75</v>
      </c>
      <c r="D467" s="3" t="s">
        <v>9</v>
      </c>
      <c r="E467" s="2">
        <v>40</v>
      </c>
      <c r="F467" s="1"/>
      <c r="G467" s="1" t="s">
        <v>145</v>
      </c>
      <c r="H467" s="4">
        <v>750</v>
      </c>
      <c r="I467" s="4">
        <v>1</v>
      </c>
      <c r="J467" s="4">
        <f>I467*H467</f>
        <v>750</v>
      </c>
      <c r="L467" s="4"/>
      <c r="N467" s="1" t="s">
        <v>11</v>
      </c>
      <c r="O467" s="21" t="str">
        <f>#VALUE!</f>
        <v>stevige rand, bodem naar keuze of stolp</v>
      </c>
      <c r="P467" s="7"/>
    </row>
    <row r="468" spans="1:16" ht="15">
      <c r="A468" s="17">
        <f>IF(L468="D","deksels in doos",IF(F468&gt;0,"OVAAL",""))</f>
      </c>
      <c r="B468" s="10" t="s">
        <v>50</v>
      </c>
      <c r="C468" s="3">
        <v>75</v>
      </c>
      <c r="D468" s="3" t="s">
        <v>9</v>
      </c>
      <c r="E468" s="3">
        <v>40</v>
      </c>
      <c r="F468" s="3"/>
      <c r="G468" s="3" t="s">
        <v>117</v>
      </c>
      <c r="H468" s="3">
        <v>85</v>
      </c>
      <c r="I468" s="3">
        <v>1</v>
      </c>
      <c r="J468" s="4">
        <f>I468*H468</f>
        <v>85</v>
      </c>
      <c r="L468" s="4"/>
      <c r="N468" s="1" t="s">
        <v>11</v>
      </c>
      <c r="O468" s="21" t="str">
        <f>#VALUE!</f>
        <v>stevige rand met goudkleurige bodem</v>
      </c>
      <c r="P468" s="7"/>
    </row>
    <row r="469" spans="1:16" ht="15">
      <c r="A469" s="17">
        <f>IF(L469="D","deksels in doos",IF(F469&gt;0,"OVAAL",""))</f>
      </c>
      <c r="B469" s="9" t="s">
        <v>15</v>
      </c>
      <c r="C469" s="2">
        <v>75</v>
      </c>
      <c r="D469" s="3" t="s">
        <v>9</v>
      </c>
      <c r="E469" s="2">
        <v>40</v>
      </c>
      <c r="F469" s="1"/>
      <c r="G469" s="1" t="s">
        <v>145</v>
      </c>
      <c r="H469" s="4">
        <v>750</v>
      </c>
      <c r="I469" s="4">
        <v>1</v>
      </c>
      <c r="J469" s="4">
        <f>I469*H469</f>
        <v>750</v>
      </c>
      <c r="L469" s="4"/>
      <c r="N469" s="1" t="s">
        <v>11</v>
      </c>
      <c r="O469" s="21" t="str">
        <f>#VALUE!</f>
        <v>stevige rand, bodem naar keuze of stolp</v>
      </c>
      <c r="P469" s="7"/>
    </row>
    <row r="470" spans="1:16" ht="15">
      <c r="A470" s="17">
        <f>IF(L470="D","deksels in doos",IF(F470&gt;0,"OVAAL",""))</f>
      </c>
      <c r="B470" s="9" t="s">
        <v>80</v>
      </c>
      <c r="C470" s="2">
        <v>75</v>
      </c>
      <c r="D470" s="3" t="s">
        <v>9</v>
      </c>
      <c r="E470" s="2">
        <v>40</v>
      </c>
      <c r="F470" s="1"/>
      <c r="G470" s="1" t="s">
        <v>145</v>
      </c>
      <c r="H470" s="4">
        <v>750</v>
      </c>
      <c r="I470" s="4">
        <v>1</v>
      </c>
      <c r="J470" s="4">
        <f>I470*H470</f>
        <v>750</v>
      </c>
      <c r="L470" s="4"/>
      <c r="N470" s="1" t="s">
        <v>11</v>
      </c>
      <c r="O470" s="21" t="str">
        <f>#VALUE!</f>
        <v>stevige rand, bodem naar keuze of stolp</v>
      </c>
      <c r="P470" s="7"/>
    </row>
    <row r="471" spans="1:16" ht="15">
      <c r="A471" s="17">
        <f>IF(L471="D","deksels in doos",IF(F471&gt;0,"OVAAL",""))</f>
      </c>
      <c r="B471" s="9" t="s">
        <v>120</v>
      </c>
      <c r="C471" s="2">
        <v>75</v>
      </c>
      <c r="D471" s="3" t="s">
        <v>9</v>
      </c>
      <c r="E471" s="2">
        <v>40</v>
      </c>
      <c r="F471" s="1"/>
      <c r="G471" s="1" t="s">
        <v>145</v>
      </c>
      <c r="H471" s="4">
        <v>750</v>
      </c>
      <c r="I471" s="4">
        <v>1</v>
      </c>
      <c r="J471" s="4">
        <f>I471*H471</f>
        <v>750</v>
      </c>
      <c r="L471" s="4"/>
      <c r="N471" s="1" t="s">
        <v>11</v>
      </c>
      <c r="O471" s="21" t="str">
        <f>#VALUE!</f>
        <v>stevige rand, bodem naar keuze of stolp</v>
      </c>
      <c r="P471" s="7"/>
    </row>
    <row r="472" spans="1:16" ht="15">
      <c r="A472" s="17">
        <f>IF(L472="D","deksels in doos",IF(F472&gt;0,"OVAAL",""))</f>
      </c>
      <c r="B472" s="9" t="s">
        <v>27</v>
      </c>
      <c r="C472" s="2">
        <v>75</v>
      </c>
      <c r="D472" s="3" t="s">
        <v>9</v>
      </c>
      <c r="E472" s="2">
        <v>45</v>
      </c>
      <c r="F472" s="1"/>
      <c r="G472" s="1" t="s">
        <v>10</v>
      </c>
      <c r="H472" s="4">
        <v>85</v>
      </c>
      <c r="I472" s="4">
        <v>1</v>
      </c>
      <c r="J472" s="4">
        <f>I472*H472</f>
        <v>85</v>
      </c>
      <c r="L472" s="4"/>
      <c r="N472" s="1" t="s">
        <v>11</v>
      </c>
      <c r="O472" s="21" t="str">
        <f>#VALUE!</f>
        <v>flexibele rand met transparante vaste bodem</v>
      </c>
      <c r="P472" s="7"/>
    </row>
    <row r="473" spans="1:16" ht="15">
      <c r="A473" s="17">
        <f>IF(L473="D","deksels in doos",IF(F473&gt;0,"OVAAL",""))</f>
      </c>
      <c r="B473" s="9" t="s">
        <v>24</v>
      </c>
      <c r="C473" s="2">
        <v>75</v>
      </c>
      <c r="D473" s="3" t="s">
        <v>9</v>
      </c>
      <c r="E473" s="2">
        <v>45</v>
      </c>
      <c r="F473" s="1"/>
      <c r="G473" s="1" t="s">
        <v>145</v>
      </c>
      <c r="H473" s="4">
        <v>750</v>
      </c>
      <c r="I473" s="4">
        <v>1</v>
      </c>
      <c r="J473" s="4">
        <f>I473*H473</f>
        <v>750</v>
      </c>
      <c r="L473" s="4"/>
      <c r="N473" s="1" t="s">
        <v>11</v>
      </c>
      <c r="O473" s="21" t="str">
        <f>#VALUE!</f>
        <v>stevige rand, bodem naar keuze of stolp</v>
      </c>
      <c r="P473" s="7"/>
    </row>
    <row r="474" spans="1:16" ht="15">
      <c r="A474" s="17">
        <f>IF(L474="D","deksels in doos",IF(F474&gt;0,"OVAAL",""))</f>
      </c>
      <c r="B474" s="9" t="s">
        <v>27</v>
      </c>
      <c r="C474" s="2">
        <v>75</v>
      </c>
      <c r="D474" s="3" t="s">
        <v>9</v>
      </c>
      <c r="E474" s="2">
        <v>55</v>
      </c>
      <c r="F474" s="1"/>
      <c r="G474" s="1" t="s">
        <v>182</v>
      </c>
      <c r="H474" s="4">
        <v>35</v>
      </c>
      <c r="I474" s="4">
        <v>1</v>
      </c>
      <c r="J474" s="4">
        <f>I474*H474</f>
        <v>35</v>
      </c>
      <c r="L474" s="4"/>
      <c r="N474" s="1" t="s">
        <v>11</v>
      </c>
      <c r="O474" s="21" t="str">
        <f>#VALUE!</f>
        <v>1stevige rand met zilverkleurige bodem</v>
      </c>
      <c r="P474" s="7"/>
    </row>
    <row r="475" spans="1:16" ht="15">
      <c r="A475" s="17">
        <f>IF(L475="D","deksels in doos",IF(F475&gt;0,"OVAAL",""))</f>
      </c>
      <c r="B475" s="9" t="s">
        <v>121</v>
      </c>
      <c r="C475" s="2">
        <v>75</v>
      </c>
      <c r="D475" s="3" t="s">
        <v>9</v>
      </c>
      <c r="E475" s="2">
        <v>55</v>
      </c>
      <c r="F475" s="1"/>
      <c r="G475" s="1" t="s">
        <v>10</v>
      </c>
      <c r="H475" s="4">
        <v>100</v>
      </c>
      <c r="I475" s="4">
        <v>1</v>
      </c>
      <c r="J475" s="4">
        <f>I475*H475</f>
        <v>100</v>
      </c>
      <c r="L475" s="4"/>
      <c r="N475" s="1" t="s">
        <v>11</v>
      </c>
      <c r="O475" s="21" t="str">
        <f>#VALUE!</f>
        <v>flexibele rand met transparante vaste bodem</v>
      </c>
      <c r="P475" s="7"/>
    </row>
    <row r="476" spans="1:16" ht="15">
      <c r="A476" s="17">
        <f>IF(L476="D","deksels in doos",IF(F476&gt;0,"OVAAL",""))</f>
      </c>
      <c r="B476" s="9" t="s">
        <v>183</v>
      </c>
      <c r="C476" s="2">
        <v>75</v>
      </c>
      <c r="D476" s="3" t="s">
        <v>9</v>
      </c>
      <c r="E476" s="2">
        <v>60</v>
      </c>
      <c r="F476" s="1"/>
      <c r="G476" s="1" t="s">
        <v>10</v>
      </c>
      <c r="H476" s="4">
        <v>600</v>
      </c>
      <c r="I476" s="4">
        <v>4</v>
      </c>
      <c r="J476" s="4">
        <f>I476*H476</f>
        <v>2400</v>
      </c>
      <c r="L476" s="4"/>
      <c r="N476" s="1" t="s">
        <v>11</v>
      </c>
      <c r="O476" s="21" t="str">
        <f>#VALUE!</f>
        <v>flexibele rand met transparante vaste bodem</v>
      </c>
      <c r="P476" s="7"/>
    </row>
    <row r="477" spans="1:16" ht="15">
      <c r="A477" s="17">
        <f>IF(L477="D","deksels in doos",IF(F477&gt;0,"OVAAL",""))</f>
      </c>
      <c r="B477" s="9" t="s">
        <v>39</v>
      </c>
      <c r="C477" s="2">
        <v>75</v>
      </c>
      <c r="D477" s="3" t="s">
        <v>9</v>
      </c>
      <c r="E477" s="2">
        <v>60</v>
      </c>
      <c r="F477" s="3"/>
      <c r="G477" s="1" t="s">
        <v>10</v>
      </c>
      <c r="H477" s="4">
        <v>539</v>
      </c>
      <c r="I477" s="4">
        <v>1</v>
      </c>
      <c r="J477" s="4">
        <f>I477*H477</f>
        <v>539</v>
      </c>
      <c r="L477" s="4"/>
      <c r="N477" s="1" t="s">
        <v>11</v>
      </c>
      <c r="O477" s="21" t="str">
        <f>#VALUE!</f>
        <v>flexibele rand met transparante vaste bodem</v>
      </c>
      <c r="P477" s="7"/>
    </row>
    <row r="478" spans="1:15" ht="15">
      <c r="A478" s="17">
        <f>IF(L478="D","deksels in doos",IF(F478&gt;0,"OVAAL",""))</f>
      </c>
      <c r="B478" s="10" t="s">
        <v>338</v>
      </c>
      <c r="C478" s="11">
        <v>75</v>
      </c>
      <c r="D478" s="11" t="s">
        <v>9</v>
      </c>
      <c r="E478" s="11">
        <v>60</v>
      </c>
      <c r="G478" s="3" t="s">
        <v>328</v>
      </c>
      <c r="H478" s="11">
        <v>600</v>
      </c>
      <c r="I478" s="11">
        <v>26</v>
      </c>
      <c r="J478" s="11">
        <f>I478*H478</f>
        <v>15600</v>
      </c>
      <c r="O478" s="21">
        <f>#VALUE!</f>
        <v>2</v>
      </c>
    </row>
    <row r="479" spans="1:16" ht="15">
      <c r="A479" s="17">
        <f>IF(L479="D","deksels in doos",IF(F479&gt;0,"OVAAL",""))</f>
      </c>
      <c r="B479" s="9" t="s">
        <v>74</v>
      </c>
      <c r="C479" s="2">
        <v>75</v>
      </c>
      <c r="D479" s="3" t="s">
        <v>9</v>
      </c>
      <c r="E479" s="2">
        <v>67</v>
      </c>
      <c r="F479" s="1"/>
      <c r="G479" s="1" t="s">
        <v>10</v>
      </c>
      <c r="H479" s="4">
        <v>500</v>
      </c>
      <c r="I479" s="4">
        <v>1</v>
      </c>
      <c r="J479" s="4">
        <f>I479*H479</f>
        <v>500</v>
      </c>
      <c r="K479" s="42"/>
      <c r="L479" s="4"/>
      <c r="N479" s="1"/>
      <c r="O479" s="21" t="str">
        <f>#VALUE!</f>
        <v>flexibele rand met transparante vaste bodem</v>
      </c>
      <c r="P479" s="7"/>
    </row>
    <row r="480" spans="1:16" ht="15">
      <c r="A480" s="17">
        <f>IF(L480="D","deksels in doos",IF(F480&gt;0,"OVAAL",""))</f>
      </c>
      <c r="B480" s="9" t="s">
        <v>74</v>
      </c>
      <c r="C480" s="2">
        <v>75</v>
      </c>
      <c r="D480" s="3" t="s">
        <v>9</v>
      </c>
      <c r="E480" s="2">
        <v>67</v>
      </c>
      <c r="F480" s="1"/>
      <c r="G480" s="1" t="s">
        <v>10</v>
      </c>
      <c r="H480" s="4">
        <v>522</v>
      </c>
      <c r="I480" s="4">
        <v>1</v>
      </c>
      <c r="J480" s="4">
        <f>I480*H480</f>
        <v>522</v>
      </c>
      <c r="K480" s="42"/>
      <c r="L480" s="4"/>
      <c r="N480" s="1"/>
      <c r="O480" s="21" t="str">
        <f>#VALUE!</f>
        <v>flexibele rand met transparante vaste bodem</v>
      </c>
      <c r="P480" s="7"/>
    </row>
    <row r="481" spans="1:15" ht="15">
      <c r="A481" s="17">
        <f>IF(L481="D","deksels in doos",IF(F481&gt;0,"OVAAL",""))</f>
      </c>
      <c r="B481" s="10" t="s">
        <v>190</v>
      </c>
      <c r="C481" s="11">
        <v>75</v>
      </c>
      <c r="D481" s="3" t="s">
        <v>9</v>
      </c>
      <c r="E481" s="11">
        <v>80</v>
      </c>
      <c r="G481" s="11" t="s">
        <v>10</v>
      </c>
      <c r="H481" s="11">
        <v>425</v>
      </c>
      <c r="I481" s="11">
        <v>4</v>
      </c>
      <c r="J481" s="11">
        <f>I481*H481</f>
        <v>1700</v>
      </c>
      <c r="N481" s="11" t="s">
        <v>11</v>
      </c>
      <c r="O481" s="21" t="str">
        <f>#VALUE!</f>
        <v>flexibele rand met transparante vaste bodem</v>
      </c>
    </row>
    <row r="482" spans="1:15" ht="15">
      <c r="A482" s="17">
        <f>IF(L482="D","deksels in doos",IF(F482&gt;0,"OVAAL",""))</f>
      </c>
      <c r="B482" s="10" t="s">
        <v>28</v>
      </c>
      <c r="C482" s="11">
        <v>75</v>
      </c>
      <c r="D482" s="3" t="s">
        <v>9</v>
      </c>
      <c r="E482" s="11">
        <v>80</v>
      </c>
      <c r="G482" s="11" t="s">
        <v>10</v>
      </c>
      <c r="H482" s="11">
        <v>425</v>
      </c>
      <c r="I482" s="11">
        <v>1</v>
      </c>
      <c r="J482" s="11">
        <f>I482*H482</f>
        <v>425</v>
      </c>
      <c r="N482" s="11" t="s">
        <v>11</v>
      </c>
      <c r="O482" s="21" t="str">
        <f>#VALUE!</f>
        <v>flexibele rand met transparante vaste bodem</v>
      </c>
    </row>
    <row r="483" spans="1:15" ht="15">
      <c r="A483" s="17">
        <f>IF(L483="D","deksels in doos",IF(F483&gt;0,"OVAAL",""))</f>
      </c>
      <c r="B483" s="10" t="s">
        <v>17</v>
      </c>
      <c r="C483" s="11">
        <v>75</v>
      </c>
      <c r="D483" s="11" t="s">
        <v>9</v>
      </c>
      <c r="E483" s="11">
        <v>85</v>
      </c>
      <c r="G483" s="11" t="s">
        <v>10</v>
      </c>
      <c r="H483" s="11">
        <v>250</v>
      </c>
      <c r="I483" s="11">
        <v>1</v>
      </c>
      <c r="J483" s="11">
        <f>I483*H483</f>
        <v>250</v>
      </c>
      <c r="O483" s="28" t="str">
        <f>#VALUE!</f>
        <v>flexibele rand met transparante vaste bodem</v>
      </c>
    </row>
    <row r="484" spans="1:16" ht="15">
      <c r="A484" s="17">
        <f>IF(L484="D","deksels in doos",IF(F484&gt;0,"OVAAL",""))</f>
      </c>
      <c r="B484" s="10" t="s">
        <v>137</v>
      </c>
      <c r="C484" s="3">
        <v>75</v>
      </c>
      <c r="D484" s="3" t="s">
        <v>9</v>
      </c>
      <c r="E484" s="3">
        <v>100</v>
      </c>
      <c r="F484" s="3"/>
      <c r="G484" s="3" t="s">
        <v>10</v>
      </c>
      <c r="H484" s="3">
        <v>300</v>
      </c>
      <c r="I484" s="3">
        <v>5</v>
      </c>
      <c r="J484" s="4">
        <f>I484*H484</f>
        <v>1500</v>
      </c>
      <c r="L484" s="4"/>
      <c r="N484" s="3" t="s">
        <v>11</v>
      </c>
      <c r="O484" s="21" t="str">
        <f>#VALUE!</f>
        <v>flexibele rand met transparante vaste bodem</v>
      </c>
      <c r="P484" s="7"/>
    </row>
    <row r="485" spans="1:16" ht="15">
      <c r="A485" s="17">
        <f>IF(L485="D","deksels in doos",IF(F485&gt;0,"OVAAL",""))</f>
      </c>
      <c r="B485" s="10" t="s">
        <v>61</v>
      </c>
      <c r="C485" s="3">
        <v>75</v>
      </c>
      <c r="D485" s="3" t="s">
        <v>9</v>
      </c>
      <c r="E485" s="3">
        <v>100</v>
      </c>
      <c r="F485" s="3"/>
      <c r="G485" s="3" t="s">
        <v>10</v>
      </c>
      <c r="H485" s="3">
        <v>234</v>
      </c>
      <c r="I485" s="3">
        <v>1</v>
      </c>
      <c r="J485" s="3">
        <f>I485*H485</f>
        <v>234</v>
      </c>
      <c r="L485" s="3"/>
      <c r="N485" s="3" t="s">
        <v>11</v>
      </c>
      <c r="O485" s="21" t="str">
        <f>#VALUE!</f>
        <v>flexibele rand met transparante vaste bodem</v>
      </c>
      <c r="P485" s="7"/>
    </row>
    <row r="486" spans="1:15" ht="15">
      <c r="A486" s="17">
        <f>IF(L486="D","deksels in doos",IF(F486&gt;0,"OVAAL",""))</f>
      </c>
      <c r="B486" s="10" t="s">
        <v>17</v>
      </c>
      <c r="C486" s="11">
        <v>75</v>
      </c>
      <c r="D486" s="11" t="s">
        <v>9</v>
      </c>
      <c r="E486" s="11">
        <v>100</v>
      </c>
      <c r="G486" s="11" t="s">
        <v>10</v>
      </c>
      <c r="H486" s="11">
        <v>300</v>
      </c>
      <c r="I486" s="11">
        <v>4</v>
      </c>
      <c r="J486" s="11">
        <f>I486*H486</f>
        <v>1200</v>
      </c>
      <c r="O486" s="28" t="str">
        <f>#VALUE!</f>
        <v>flexibele rand met transparante vaste bodem</v>
      </c>
    </row>
    <row r="487" spans="1:16" ht="15">
      <c r="A487" s="17">
        <f>IF(L487="D","deksels in doos",IF(F487&gt;0,"OVAAL",""))</f>
      </c>
      <c r="B487" s="10" t="s">
        <v>81</v>
      </c>
      <c r="C487" s="3">
        <v>75</v>
      </c>
      <c r="D487" s="3" t="s">
        <v>9</v>
      </c>
      <c r="E487" s="3">
        <v>105</v>
      </c>
      <c r="F487" s="3"/>
      <c r="G487" s="3" t="s">
        <v>117</v>
      </c>
      <c r="H487" s="3">
        <v>236</v>
      </c>
      <c r="I487" s="3">
        <v>1</v>
      </c>
      <c r="J487" s="4">
        <f>I487*H487</f>
        <v>236</v>
      </c>
      <c r="L487" s="4"/>
      <c r="N487" s="3" t="s">
        <v>11</v>
      </c>
      <c r="O487" s="21" t="str">
        <f>#VALUE!</f>
        <v>stevige rand met goudkleurige bodem</v>
      </c>
      <c r="P487" s="7"/>
    </row>
    <row r="488" spans="1:16" ht="15">
      <c r="A488" s="17">
        <f>IF(L488="D","deksels in doos",IF(F488&gt;0,"OVAAL",""))</f>
      </c>
      <c r="B488" s="9" t="s">
        <v>56</v>
      </c>
      <c r="C488" s="2">
        <v>75</v>
      </c>
      <c r="D488" s="3" t="s">
        <v>9</v>
      </c>
      <c r="E488" s="2">
        <v>105</v>
      </c>
      <c r="F488" s="1"/>
      <c r="G488" s="1" t="s">
        <v>117</v>
      </c>
      <c r="H488" s="4">
        <v>375</v>
      </c>
      <c r="I488" s="4">
        <v>1</v>
      </c>
      <c r="J488" s="4">
        <f>I488*H488</f>
        <v>375</v>
      </c>
      <c r="L488" s="4"/>
      <c r="N488" s="1" t="s">
        <v>11</v>
      </c>
      <c r="O488" s="21" t="str">
        <f>#VALUE!</f>
        <v>stevige rand met goudkleurige bodem</v>
      </c>
      <c r="P488" s="7"/>
    </row>
    <row r="489" spans="1:16" ht="15">
      <c r="A489" s="17">
        <f>IF(L489="D","deksels in doos",IF(F489&gt;0,"OVAAL",""))</f>
      </c>
      <c r="B489" s="10" t="s">
        <v>61</v>
      </c>
      <c r="C489" s="3">
        <v>75</v>
      </c>
      <c r="D489" s="3" t="s">
        <v>9</v>
      </c>
      <c r="E489" s="3">
        <v>105</v>
      </c>
      <c r="F489" s="3"/>
      <c r="G489" s="3" t="s">
        <v>117</v>
      </c>
      <c r="H489" s="3">
        <v>190</v>
      </c>
      <c r="I489" s="3">
        <v>1</v>
      </c>
      <c r="J489" s="4">
        <f>I489*H489</f>
        <v>190</v>
      </c>
      <c r="L489" s="4"/>
      <c r="N489" s="1" t="s">
        <v>11</v>
      </c>
      <c r="O489" s="21" t="str">
        <f>#VALUE!</f>
        <v>stevige rand met goudkleurige bodem</v>
      </c>
      <c r="P489" s="7"/>
    </row>
    <row r="490" spans="1:15" ht="15">
      <c r="A490" s="17">
        <f>IF(L490="D","deksels in doos",IF(F490&gt;0,"OVAAL",""))</f>
      </c>
      <c r="B490" s="10" t="s">
        <v>121</v>
      </c>
      <c r="C490" s="11">
        <v>75</v>
      </c>
      <c r="D490" s="3" t="s">
        <v>9</v>
      </c>
      <c r="E490" s="11">
        <v>105</v>
      </c>
      <c r="G490" s="11" t="s">
        <v>117</v>
      </c>
      <c r="H490" s="11">
        <v>36</v>
      </c>
      <c r="I490" s="11">
        <v>1</v>
      </c>
      <c r="J490" s="11">
        <f>I490*H490</f>
        <v>36</v>
      </c>
      <c r="N490" s="11" t="s">
        <v>11</v>
      </c>
      <c r="O490" s="28" t="str">
        <f>#VALUE!</f>
        <v>stevige rand met goudkleurige bodem</v>
      </c>
    </row>
    <row r="491" spans="1:16" ht="15">
      <c r="A491" s="17" t="str">
        <f>IF(L491="D","deksels in doos",IF(F491&gt;0,"OVAAL",""))</f>
        <v>deksels in doos</v>
      </c>
      <c r="B491" s="10" t="s">
        <v>139</v>
      </c>
      <c r="C491" s="2">
        <v>75</v>
      </c>
      <c r="D491" s="3" t="s">
        <v>9</v>
      </c>
      <c r="E491" s="2">
        <v>120</v>
      </c>
      <c r="F491" s="3"/>
      <c r="G491" s="1" t="s">
        <v>10</v>
      </c>
      <c r="H491" s="4">
        <v>150</v>
      </c>
      <c r="I491" s="4">
        <v>1</v>
      </c>
      <c r="J491" s="4">
        <f>I491*H491</f>
        <v>150</v>
      </c>
      <c r="L491" s="4" t="s">
        <v>4</v>
      </c>
      <c r="N491" s="1" t="s">
        <v>36</v>
      </c>
      <c r="O491" s="21" t="str">
        <f>#VALUE!</f>
        <v>flexibele rand met transparante vaste bodem</v>
      </c>
      <c r="P491" s="7"/>
    </row>
    <row r="492" spans="1:16" ht="15">
      <c r="A492" s="17">
        <f>IF(L492="D","deksels in doos",IF(F492&gt;0,"OVAAL",""))</f>
      </c>
      <c r="B492" s="10" t="s">
        <v>83</v>
      </c>
      <c r="C492" s="3">
        <v>75</v>
      </c>
      <c r="D492" s="3" t="s">
        <v>9</v>
      </c>
      <c r="E492" s="3">
        <v>130</v>
      </c>
      <c r="F492" s="3"/>
      <c r="G492" s="3" t="s">
        <v>10</v>
      </c>
      <c r="H492" s="3">
        <v>26</v>
      </c>
      <c r="I492" s="3">
        <v>1</v>
      </c>
      <c r="J492" s="4">
        <f>I492*H492</f>
        <v>26</v>
      </c>
      <c r="L492" s="4"/>
      <c r="N492" s="1" t="s">
        <v>11</v>
      </c>
      <c r="O492" s="21" t="str">
        <f>#VALUE!</f>
        <v>flexibele rand met transparante vaste bodem</v>
      </c>
      <c r="P492" s="7"/>
    </row>
    <row r="493" spans="1:16" ht="15">
      <c r="A493" s="17">
        <f>IF(L493="D","deksels in doos",IF(F493&gt;0,"OVAAL",""))</f>
      </c>
      <c r="B493" s="10" t="s">
        <v>96</v>
      </c>
      <c r="C493" s="3">
        <v>75</v>
      </c>
      <c r="D493" s="3" t="s">
        <v>9</v>
      </c>
      <c r="E493" s="3">
        <v>130</v>
      </c>
      <c r="F493" s="3"/>
      <c r="G493" s="3" t="s">
        <v>10</v>
      </c>
      <c r="H493" s="3">
        <v>250</v>
      </c>
      <c r="I493" s="3">
        <v>1</v>
      </c>
      <c r="J493" s="4">
        <f>I493*H493</f>
        <v>250</v>
      </c>
      <c r="L493" s="4"/>
      <c r="N493" s="1" t="s">
        <v>11</v>
      </c>
      <c r="O493" s="21" t="str">
        <f>#VALUE!</f>
        <v>flexibele rand met transparante vaste bodem</v>
      </c>
      <c r="P493" s="7"/>
    </row>
    <row r="494" spans="1:16" ht="15">
      <c r="A494" s="17">
        <f>IF(L494="D","deksels in doos",IF(F494&gt;0,"OVAAL",""))</f>
      </c>
      <c r="B494" s="9" t="s">
        <v>171</v>
      </c>
      <c r="C494" s="2">
        <v>75</v>
      </c>
      <c r="D494" s="3" t="s">
        <v>9</v>
      </c>
      <c r="E494" s="2">
        <v>170</v>
      </c>
      <c r="F494" s="1"/>
      <c r="G494" s="1" t="s">
        <v>145</v>
      </c>
      <c r="H494" s="4">
        <v>150</v>
      </c>
      <c r="I494" s="4">
        <v>3</v>
      </c>
      <c r="J494" s="4">
        <f>I494*H494</f>
        <v>450</v>
      </c>
      <c r="L494" s="4"/>
      <c r="N494" s="1" t="s">
        <v>11</v>
      </c>
      <c r="O494" s="21" t="str">
        <f>#VALUE!</f>
        <v>stevige rand, bodem naar keuze of stolp</v>
      </c>
      <c r="P494" s="7"/>
    </row>
    <row r="495" spans="1:16" ht="15">
      <c r="A495" s="17">
        <f>IF(L495="D","deksels in doos",IF(F495&gt;0,"OVAAL",""))</f>
      </c>
      <c r="B495" s="9" t="s">
        <v>77</v>
      </c>
      <c r="C495" s="2">
        <v>75</v>
      </c>
      <c r="D495" s="3" t="s">
        <v>9</v>
      </c>
      <c r="E495" s="2">
        <v>170</v>
      </c>
      <c r="F495" s="3"/>
      <c r="G495" s="1" t="s">
        <v>10</v>
      </c>
      <c r="H495" s="4">
        <v>190</v>
      </c>
      <c r="I495" s="4">
        <v>1</v>
      </c>
      <c r="J495" s="4">
        <f>I495*H495</f>
        <v>190</v>
      </c>
      <c r="L495" s="4"/>
      <c r="N495" s="1" t="s">
        <v>11</v>
      </c>
      <c r="O495" s="21" t="str">
        <f>#VALUE!</f>
        <v>flexibele rand met transparante vaste bodem</v>
      </c>
      <c r="P495" s="7"/>
    </row>
    <row r="496" spans="1:16" ht="15">
      <c r="A496" s="17">
        <f>IF(L496="D","deksels in doos",IF(F496&gt;0,"OVAAL",""))</f>
      </c>
      <c r="B496" s="9" t="s">
        <v>61</v>
      </c>
      <c r="C496" s="2">
        <v>75</v>
      </c>
      <c r="D496" s="3" t="s">
        <v>9</v>
      </c>
      <c r="E496" s="2">
        <v>170</v>
      </c>
      <c r="F496" s="3"/>
      <c r="G496" s="1" t="s">
        <v>10</v>
      </c>
      <c r="H496" s="4">
        <v>179</v>
      </c>
      <c r="I496" s="4">
        <v>1</v>
      </c>
      <c r="J496" s="4">
        <f>I496*H496</f>
        <v>179</v>
      </c>
      <c r="L496" s="4"/>
      <c r="N496" s="1" t="s">
        <v>11</v>
      </c>
      <c r="O496" s="21" t="str">
        <f>#VALUE!</f>
        <v>flexibele rand met transparante vaste bodem</v>
      </c>
      <c r="P496" s="7"/>
    </row>
    <row r="497" spans="1:16" ht="15">
      <c r="A497" s="17">
        <f>IF(L497="D","deksels in doos",IF(F497&gt;0,"OVAAL",""))</f>
      </c>
      <c r="B497" s="9" t="s">
        <v>152</v>
      </c>
      <c r="C497" s="3">
        <v>75</v>
      </c>
      <c r="D497" s="3" t="s">
        <v>9</v>
      </c>
      <c r="E497" s="2">
        <v>180</v>
      </c>
      <c r="F497" s="1"/>
      <c r="G497" s="1" t="s">
        <v>117</v>
      </c>
      <c r="H497" s="4">
        <v>80</v>
      </c>
      <c r="I497" s="4">
        <v>1</v>
      </c>
      <c r="J497" s="4">
        <f>I497*H497</f>
        <v>80</v>
      </c>
      <c r="L497" s="4"/>
      <c r="N497" s="1" t="s">
        <v>11</v>
      </c>
      <c r="O497" s="21" t="str">
        <f>#VALUE!</f>
        <v>stevige rand met goudkleurige bodem</v>
      </c>
      <c r="P497" s="7"/>
    </row>
    <row r="498" spans="1:16" ht="15">
      <c r="A498" s="17">
        <f>IF(L498="D","deksels in doos",IF(F498&gt;0,"OVAAL",""))</f>
      </c>
      <c r="B498" s="9" t="s">
        <v>72</v>
      </c>
      <c r="C498" s="2">
        <v>75</v>
      </c>
      <c r="D498" s="3" t="s">
        <v>9</v>
      </c>
      <c r="E498" s="2">
        <v>190</v>
      </c>
      <c r="F498" s="3"/>
      <c r="G498" s="1" t="s">
        <v>117</v>
      </c>
      <c r="H498" s="4">
        <v>64</v>
      </c>
      <c r="I498" s="4">
        <v>1</v>
      </c>
      <c r="J498" s="4">
        <f>I498*H498</f>
        <v>64</v>
      </c>
      <c r="L498" s="4"/>
      <c r="N498" s="1" t="s">
        <v>11</v>
      </c>
      <c r="O498" s="21" t="str">
        <f>#VALUE!</f>
        <v>stevige rand met goudkleurige bodem</v>
      </c>
      <c r="P498" s="7"/>
    </row>
    <row r="499" spans="1:16" ht="15">
      <c r="A499" s="17">
        <f>IF(L499="D","deksels in doos",IF(F499&gt;0,"OVAAL",""))</f>
      </c>
      <c r="B499" s="9" t="s">
        <v>13</v>
      </c>
      <c r="C499" s="2">
        <v>75</v>
      </c>
      <c r="D499" s="3" t="s">
        <v>9</v>
      </c>
      <c r="E499" s="2">
        <v>190</v>
      </c>
      <c r="F499" s="3"/>
      <c r="G499" s="1" t="s">
        <v>117</v>
      </c>
      <c r="H499" s="4">
        <v>198</v>
      </c>
      <c r="I499" s="4">
        <v>1</v>
      </c>
      <c r="J499" s="4">
        <f>I499*H499</f>
        <v>198</v>
      </c>
      <c r="L499" s="4"/>
      <c r="N499" s="1" t="s">
        <v>11</v>
      </c>
      <c r="O499" s="21" t="str">
        <f>#VALUE!</f>
        <v>stevige rand met goudkleurige bodem</v>
      </c>
      <c r="P499" s="7"/>
    </row>
    <row r="500" spans="1:16" ht="15">
      <c r="A500" s="17">
        <f>IF(L500="D","deksels in doos",IF(F500&gt;0,"OVAAL",""))</f>
      </c>
      <c r="B500" s="10" t="s">
        <v>142</v>
      </c>
      <c r="C500" s="2">
        <v>75</v>
      </c>
      <c r="D500" s="3" t="s">
        <v>9</v>
      </c>
      <c r="E500" s="2">
        <v>195</v>
      </c>
      <c r="F500" s="3"/>
      <c r="G500" s="1" t="s">
        <v>10</v>
      </c>
      <c r="H500" s="4">
        <v>122</v>
      </c>
      <c r="I500" s="4">
        <v>1</v>
      </c>
      <c r="J500" s="4">
        <f>I500*H500</f>
        <v>122</v>
      </c>
      <c r="L500" s="4"/>
      <c r="N500" s="1" t="s">
        <v>11</v>
      </c>
      <c r="O500" s="21" t="str">
        <f>#VALUE!</f>
        <v>flexibele rand met transparante vaste bodem</v>
      </c>
      <c r="P500" s="7"/>
    </row>
    <row r="501" spans="1:16" ht="15">
      <c r="A501" s="17">
        <f>IF(L501="D","deksels in doos",IF(F501&gt;0,"OVAAL",""))</f>
      </c>
      <c r="B501" s="10" t="s">
        <v>93</v>
      </c>
      <c r="C501" s="3">
        <v>75</v>
      </c>
      <c r="D501" s="3" t="s">
        <v>9</v>
      </c>
      <c r="E501" s="3">
        <v>195</v>
      </c>
      <c r="F501" s="3"/>
      <c r="G501" s="3" t="s">
        <v>10</v>
      </c>
      <c r="H501" s="3">
        <v>114</v>
      </c>
      <c r="I501" s="3">
        <v>1</v>
      </c>
      <c r="J501" s="4">
        <f>I501*H501</f>
        <v>114</v>
      </c>
      <c r="L501" s="4"/>
      <c r="N501" s="3" t="s">
        <v>11</v>
      </c>
      <c r="O501" s="21" t="str">
        <f>#VALUE!</f>
        <v>flexibele rand met transparante vaste bodem</v>
      </c>
      <c r="P501" s="7"/>
    </row>
    <row r="502" spans="1:16" ht="15">
      <c r="A502" s="17">
        <f>IF(L502="D","deksels in doos",IF(F502&gt;0,"OVAAL",""))</f>
      </c>
      <c r="B502" s="10" t="s">
        <v>98</v>
      </c>
      <c r="C502" s="3">
        <v>75</v>
      </c>
      <c r="D502" s="3" t="s">
        <v>9</v>
      </c>
      <c r="E502" s="3">
        <v>195</v>
      </c>
      <c r="F502" s="3"/>
      <c r="G502" s="3" t="s">
        <v>10</v>
      </c>
      <c r="H502" s="3">
        <v>47</v>
      </c>
      <c r="I502" s="3">
        <v>1</v>
      </c>
      <c r="J502" s="4">
        <f>I502*H502</f>
        <v>47</v>
      </c>
      <c r="L502" s="4"/>
      <c r="N502" s="3" t="s">
        <v>11</v>
      </c>
      <c r="O502" s="21" t="str">
        <f>#VALUE!</f>
        <v>flexibele rand met transparante vaste bodem</v>
      </c>
      <c r="P502" s="7"/>
    </row>
    <row r="503" spans="1:16" ht="15">
      <c r="A503" s="17">
        <f>IF(L503="D","deksels in doos",IF(F503&gt;0,"OVAAL",""))</f>
      </c>
      <c r="B503" s="10" t="s">
        <v>87</v>
      </c>
      <c r="C503" s="3">
        <v>75</v>
      </c>
      <c r="D503" s="3" t="s">
        <v>9</v>
      </c>
      <c r="E503" s="3">
        <v>195</v>
      </c>
      <c r="F503" s="3"/>
      <c r="G503" s="3" t="s">
        <v>10</v>
      </c>
      <c r="H503" s="3">
        <v>150</v>
      </c>
      <c r="I503" s="3">
        <v>2</v>
      </c>
      <c r="J503" s="4">
        <f>I503*H503</f>
        <v>300</v>
      </c>
      <c r="L503" s="4"/>
      <c r="N503" s="3" t="s">
        <v>11</v>
      </c>
      <c r="O503" s="21" t="str">
        <f>#VALUE!</f>
        <v>flexibele rand met transparante vaste bodem</v>
      </c>
      <c r="P503" s="7"/>
    </row>
    <row r="504" spans="1:16" ht="15">
      <c r="A504" s="17">
        <f>IF(L504="D","deksels in doos",IF(F504&gt;0,"OVAAL",""))</f>
      </c>
      <c r="B504" s="10" t="s">
        <v>80</v>
      </c>
      <c r="C504" s="3">
        <v>75</v>
      </c>
      <c r="D504" s="3" t="s">
        <v>9</v>
      </c>
      <c r="E504" s="3">
        <v>195</v>
      </c>
      <c r="F504" s="3"/>
      <c r="G504" s="3" t="s">
        <v>10</v>
      </c>
      <c r="H504" s="3">
        <v>150</v>
      </c>
      <c r="I504" s="3">
        <v>1</v>
      </c>
      <c r="J504" s="4">
        <f>I504*H504</f>
        <v>150</v>
      </c>
      <c r="L504" s="4"/>
      <c r="N504" s="3" t="s">
        <v>11</v>
      </c>
      <c r="O504" s="21" t="str">
        <f>#VALUE!</f>
        <v>flexibele rand met transparante vaste bodem</v>
      </c>
      <c r="P504" s="7"/>
    </row>
    <row r="505" spans="1:16" ht="15">
      <c r="A505" s="17">
        <f>IF(L505="D","deksels in doos",IF(F505&gt;0,"OVAAL",""))</f>
      </c>
      <c r="B505" s="10" t="s">
        <v>170</v>
      </c>
      <c r="C505" s="3">
        <v>75</v>
      </c>
      <c r="D505" s="3" t="s">
        <v>9</v>
      </c>
      <c r="E505" s="3">
        <v>195</v>
      </c>
      <c r="F505" s="3"/>
      <c r="G505" s="3" t="s">
        <v>10</v>
      </c>
      <c r="H505" s="3">
        <v>150</v>
      </c>
      <c r="I505" s="3">
        <v>4</v>
      </c>
      <c r="J505" s="4">
        <f>I505*H505</f>
        <v>600</v>
      </c>
      <c r="L505" s="4"/>
      <c r="N505" s="3" t="s">
        <v>11</v>
      </c>
      <c r="O505" s="21" t="str">
        <f>#VALUE!</f>
        <v>flexibele rand met transparante vaste bodem</v>
      </c>
      <c r="P505" s="7"/>
    </row>
    <row r="506" spans="1:15" ht="15">
      <c r="A506" s="17">
        <f>IF(L506="D","deksels in doos",IF(F506&gt;0,"OVAAL",""))</f>
      </c>
      <c r="B506" s="10" t="s">
        <v>50</v>
      </c>
      <c r="C506" s="11">
        <v>75</v>
      </c>
      <c r="D506" s="3" t="s">
        <v>9</v>
      </c>
      <c r="E506" s="11">
        <v>195</v>
      </c>
      <c r="G506" s="11" t="s">
        <v>10</v>
      </c>
      <c r="H506" s="11">
        <v>52</v>
      </c>
      <c r="I506" s="11">
        <v>1</v>
      </c>
      <c r="J506" s="11">
        <f>I506*H506</f>
        <v>52</v>
      </c>
      <c r="N506" s="11" t="s">
        <v>11</v>
      </c>
      <c r="O506" s="21" t="str">
        <f>#VALUE!</f>
        <v>flexibele rand met transparante vaste bodem</v>
      </c>
    </row>
    <row r="507" spans="1:16" ht="15">
      <c r="A507" s="17">
        <f>IF(L507="D","deksels in doos",IF(F507&gt;0,"OVAAL",""))</f>
      </c>
      <c r="B507" s="10" t="s">
        <v>148</v>
      </c>
      <c r="C507" s="11">
        <v>75</v>
      </c>
      <c r="D507" s="11" t="s">
        <v>9</v>
      </c>
      <c r="E507" s="11">
        <v>200</v>
      </c>
      <c r="G507" s="11" t="s">
        <v>10</v>
      </c>
      <c r="H507" s="11">
        <v>75</v>
      </c>
      <c r="I507" s="11">
        <v>1</v>
      </c>
      <c r="J507" s="11">
        <f>I507*H507</f>
        <v>75</v>
      </c>
      <c r="N507" s="11" t="s">
        <v>11</v>
      </c>
      <c r="O507" s="21" t="str">
        <f>#VALUE!</f>
        <v>flexibele rand met transparante vaste bodem</v>
      </c>
      <c r="P507" s="7"/>
    </row>
    <row r="508" spans="1:16" ht="15">
      <c r="A508" s="17">
        <f>IF(L508="D","deksels in doos",IF(F508&gt;0,"OVAAL",""))</f>
      </c>
      <c r="B508" s="9" t="s">
        <v>27</v>
      </c>
      <c r="C508" s="2">
        <v>75</v>
      </c>
      <c r="D508" s="3" t="s">
        <v>9</v>
      </c>
      <c r="E508" s="2">
        <v>210</v>
      </c>
      <c r="F508" s="1"/>
      <c r="G508" s="1" t="s">
        <v>117</v>
      </c>
      <c r="H508" s="4">
        <v>28</v>
      </c>
      <c r="I508" s="4">
        <v>1</v>
      </c>
      <c r="J508" s="4">
        <f>I508*H508</f>
        <v>28</v>
      </c>
      <c r="L508" s="4"/>
      <c r="N508" s="1" t="s">
        <v>11</v>
      </c>
      <c r="O508" s="21" t="str">
        <f>#VALUE!</f>
        <v>stevige rand met goudkleurige bodem</v>
      </c>
      <c r="P508" s="7"/>
    </row>
    <row r="509" spans="1:16" ht="15">
      <c r="A509" s="17">
        <f>IF(L509="D","deksels in doos",IF(F509&gt;0,"OVAAL",""))</f>
      </c>
      <c r="B509" s="9" t="s">
        <v>166</v>
      </c>
      <c r="C509" s="2">
        <v>75</v>
      </c>
      <c r="D509" s="3" t="s">
        <v>9</v>
      </c>
      <c r="E509" s="2">
        <v>210</v>
      </c>
      <c r="F509" s="1"/>
      <c r="G509" s="1" t="s">
        <v>10</v>
      </c>
      <c r="H509" s="4">
        <v>110</v>
      </c>
      <c r="I509" s="4">
        <v>1</v>
      </c>
      <c r="J509" s="4">
        <f>I509*H509</f>
        <v>110</v>
      </c>
      <c r="L509" s="4"/>
      <c r="N509" s="1" t="s">
        <v>11</v>
      </c>
      <c r="O509" s="21" t="str">
        <f>#VALUE!</f>
        <v>flexibele rand met transparante vaste bodem</v>
      </c>
      <c r="P509" s="7"/>
    </row>
    <row r="510" spans="1:16" ht="15">
      <c r="A510" s="17">
        <f>IF(L510="D","deksels in doos",IF(F510&gt;0,"OVAAL",""))</f>
      </c>
      <c r="B510" s="9" t="s">
        <v>77</v>
      </c>
      <c r="C510" s="2">
        <v>75</v>
      </c>
      <c r="D510" s="3" t="s">
        <v>9</v>
      </c>
      <c r="E510" s="2">
        <v>210</v>
      </c>
      <c r="F510" s="1"/>
      <c r="G510" s="1" t="s">
        <v>117</v>
      </c>
      <c r="H510" s="4">
        <v>165</v>
      </c>
      <c r="I510" s="4">
        <v>1</v>
      </c>
      <c r="J510" s="4">
        <f>I510*H510</f>
        <v>165</v>
      </c>
      <c r="L510" s="4"/>
      <c r="N510" s="1" t="s">
        <v>11</v>
      </c>
      <c r="O510" s="21" t="str">
        <f>#VALUE!</f>
        <v>stevige rand met goudkleurige bodem</v>
      </c>
      <c r="P510" s="7"/>
    </row>
    <row r="511" spans="1:16" ht="15">
      <c r="A511" s="17">
        <f>IF(L511="D","deksels in doos",IF(F511&gt;0,"OVAAL",""))</f>
      </c>
      <c r="B511" s="9" t="s">
        <v>27</v>
      </c>
      <c r="C511" s="2">
        <v>75</v>
      </c>
      <c r="D511" s="3" t="s">
        <v>9</v>
      </c>
      <c r="E511" s="2">
        <v>215</v>
      </c>
      <c r="F511" s="1"/>
      <c r="G511" s="1" t="s">
        <v>10</v>
      </c>
      <c r="H511" s="4">
        <v>10</v>
      </c>
      <c r="I511" s="4">
        <v>1</v>
      </c>
      <c r="J511" s="4">
        <f>I511*H511</f>
        <v>10</v>
      </c>
      <c r="L511" s="4"/>
      <c r="N511" s="1" t="s">
        <v>36</v>
      </c>
      <c r="O511" s="21" t="str">
        <f>#VALUE!</f>
        <v>flexibele rand met transparante vaste bodem</v>
      </c>
      <c r="P511" s="7"/>
    </row>
    <row r="512" spans="1:16" ht="15">
      <c r="A512" s="17">
        <f>IF(L512="D","deksels in doos",IF(F512&gt;0,"OVAAL",""))</f>
      </c>
      <c r="B512" s="9" t="s">
        <v>184</v>
      </c>
      <c r="C512" s="2">
        <v>75</v>
      </c>
      <c r="D512" s="3" t="s">
        <v>9</v>
      </c>
      <c r="E512" s="2">
        <v>215</v>
      </c>
      <c r="F512" s="3"/>
      <c r="G512" s="1" t="s">
        <v>145</v>
      </c>
      <c r="H512" s="4">
        <v>125</v>
      </c>
      <c r="I512" s="4">
        <v>2</v>
      </c>
      <c r="J512" s="4">
        <f>I512*H512</f>
        <v>250</v>
      </c>
      <c r="L512" s="4"/>
      <c r="N512" s="1" t="s">
        <v>11</v>
      </c>
      <c r="O512" s="21" t="str">
        <f>#VALUE!</f>
        <v>stevige rand, bodem naar keuze of stolp</v>
      </c>
      <c r="P512" s="7"/>
    </row>
    <row r="513" spans="1:16" ht="15">
      <c r="A513" s="17">
        <f>IF(L513="D","deksels in doos",IF(F513&gt;0,"OVAAL",""))</f>
      </c>
      <c r="B513" s="9" t="s">
        <v>184</v>
      </c>
      <c r="C513" s="2">
        <v>75</v>
      </c>
      <c r="D513" s="3" t="s">
        <v>9</v>
      </c>
      <c r="E513" s="2">
        <v>215</v>
      </c>
      <c r="F513" s="3"/>
      <c r="G513" s="1" t="s">
        <v>145</v>
      </c>
      <c r="H513" s="4">
        <v>47</v>
      </c>
      <c r="I513" s="4">
        <v>1</v>
      </c>
      <c r="J513" s="4">
        <f>I513*H513</f>
        <v>47</v>
      </c>
      <c r="L513" s="4"/>
      <c r="N513" s="1" t="s">
        <v>11</v>
      </c>
      <c r="O513" s="21" t="str">
        <f>#VALUE!</f>
        <v>stevige rand, bodem naar keuze of stolp</v>
      </c>
      <c r="P513" s="7"/>
    </row>
    <row r="514" spans="1:16" ht="15">
      <c r="A514" s="17">
        <f>IF(L514="D","deksels in doos",IF(F514&gt;0,"OVAAL",""))</f>
      </c>
      <c r="B514" s="9" t="s">
        <v>68</v>
      </c>
      <c r="C514" s="2">
        <v>75</v>
      </c>
      <c r="D514" s="3" t="s">
        <v>9</v>
      </c>
      <c r="E514" s="2">
        <v>225</v>
      </c>
      <c r="F514" s="1"/>
      <c r="G514" s="1" t="s">
        <v>10</v>
      </c>
      <c r="H514" s="4">
        <v>20</v>
      </c>
      <c r="I514" s="4">
        <v>1</v>
      </c>
      <c r="J514" s="4">
        <f>I514*H514</f>
        <v>20</v>
      </c>
      <c r="L514" s="4"/>
      <c r="N514" s="1" t="s">
        <v>11</v>
      </c>
      <c r="O514" s="21" t="str">
        <f>#VALUE!</f>
        <v>flexibele rand met transparante vaste bodem</v>
      </c>
      <c r="P514" s="7"/>
    </row>
    <row r="515" spans="1:16" ht="15">
      <c r="A515" s="17" t="str">
        <f>IF(L515="D","deksels in doos",IF(F515&gt;0,"OVAAL",""))</f>
        <v>deksels in doos</v>
      </c>
      <c r="B515" s="10" t="s">
        <v>49</v>
      </c>
      <c r="C515" s="3">
        <v>75</v>
      </c>
      <c r="D515" s="3" t="s">
        <v>9</v>
      </c>
      <c r="E515" s="3">
        <v>225</v>
      </c>
      <c r="F515" s="3"/>
      <c r="G515" s="3" t="s">
        <v>10</v>
      </c>
      <c r="H515" s="3">
        <v>50</v>
      </c>
      <c r="I515" s="3">
        <v>1</v>
      </c>
      <c r="J515" s="4">
        <f>I515*H515</f>
        <v>50</v>
      </c>
      <c r="L515" s="4" t="s">
        <v>4</v>
      </c>
      <c r="N515" s="3" t="s">
        <v>36</v>
      </c>
      <c r="O515" s="21" t="str">
        <f>#VALUE!</f>
        <v>flexibele rand met transparante vaste bodem</v>
      </c>
      <c r="P515" s="7"/>
    </row>
    <row r="516" spans="1:15" ht="15">
      <c r="A516" s="17">
        <f>IF(L516="D","deksels in doos",IF(F516&gt;0,"OVAAL",""))</f>
      </c>
      <c r="B516" s="10" t="s">
        <v>15</v>
      </c>
      <c r="C516" s="11">
        <v>75</v>
      </c>
      <c r="D516" s="11" t="s">
        <v>9</v>
      </c>
      <c r="E516" s="11">
        <v>240</v>
      </c>
      <c r="G516" s="11" t="s">
        <v>10</v>
      </c>
      <c r="H516" s="11">
        <v>98</v>
      </c>
      <c r="I516" s="11">
        <v>1</v>
      </c>
      <c r="J516" s="11">
        <f>I516*H516</f>
        <v>98</v>
      </c>
      <c r="N516" s="11" t="s">
        <v>11</v>
      </c>
      <c r="O516" s="21" t="str">
        <f>#VALUE!</f>
        <v>flexibele rand met transparante vaste bodem</v>
      </c>
    </row>
    <row r="517" spans="1:15" ht="15">
      <c r="A517" s="17">
        <f>IF(L517="D","deksels in doos",IF(F517&gt;0,"OVAAL",""))</f>
      </c>
      <c r="B517" s="10" t="s">
        <v>62</v>
      </c>
      <c r="C517" s="11">
        <v>75</v>
      </c>
      <c r="D517" s="11" t="s">
        <v>9</v>
      </c>
      <c r="E517" s="11">
        <v>240</v>
      </c>
      <c r="G517" s="11" t="s">
        <v>10</v>
      </c>
      <c r="H517" s="11">
        <v>150</v>
      </c>
      <c r="I517" s="11">
        <v>1</v>
      </c>
      <c r="J517" s="11">
        <f>I517*H517</f>
        <v>150</v>
      </c>
      <c r="N517" s="11" t="s">
        <v>11</v>
      </c>
      <c r="O517" s="21" t="str">
        <f>#VALUE!</f>
        <v>flexibele rand met transparante vaste bodem</v>
      </c>
    </row>
    <row r="518" spans="1:15" ht="15">
      <c r="A518" s="17">
        <f>IF(L518="D","deksels in doos",IF(F518&gt;0,"OVAAL",""))</f>
      </c>
      <c r="B518" s="10" t="s">
        <v>69</v>
      </c>
      <c r="C518" s="11">
        <v>75</v>
      </c>
      <c r="D518" s="11" t="s">
        <v>9</v>
      </c>
      <c r="E518" s="11">
        <v>240</v>
      </c>
      <c r="G518" s="11" t="s">
        <v>10</v>
      </c>
      <c r="H518" s="11">
        <v>150</v>
      </c>
      <c r="I518" s="11">
        <v>2</v>
      </c>
      <c r="J518" s="11">
        <f>I518*H518</f>
        <v>300</v>
      </c>
      <c r="N518" s="11" t="s">
        <v>11</v>
      </c>
      <c r="O518" s="21" t="str">
        <f>#VALUE!</f>
        <v>flexibele rand met transparante vaste bodem</v>
      </c>
    </row>
    <row r="519" spans="1:15" ht="15">
      <c r="A519" s="17">
        <f>IF(L519="D","deksels in doos",IF(F519&gt;0,"OVAAL",""))</f>
      </c>
      <c r="B519" s="10" t="s">
        <v>309</v>
      </c>
      <c r="C519" s="11">
        <v>75</v>
      </c>
      <c r="D519" s="11" t="s">
        <v>9</v>
      </c>
      <c r="E519" s="11">
        <v>240</v>
      </c>
      <c r="G519" s="11" t="s">
        <v>10</v>
      </c>
      <c r="H519" s="11">
        <v>150</v>
      </c>
      <c r="I519" s="11">
        <v>10</v>
      </c>
      <c r="J519" s="11">
        <f>I519*H519</f>
        <v>1500</v>
      </c>
      <c r="N519" s="11" t="s">
        <v>11</v>
      </c>
      <c r="O519" s="21" t="str">
        <f>#VALUE!</f>
        <v>flexibele rand met transparante vaste bodem</v>
      </c>
    </row>
    <row r="520" spans="1:16" ht="15">
      <c r="A520" s="17">
        <f>IF(L520="D","deksels in doos",IF(F520&gt;0,"OVAAL",""))</f>
      </c>
      <c r="B520" s="10" t="s">
        <v>44</v>
      </c>
      <c r="C520" s="11">
        <v>75</v>
      </c>
      <c r="D520" s="11" t="s">
        <v>9</v>
      </c>
      <c r="E520" s="11">
        <v>280</v>
      </c>
      <c r="G520" s="11" t="s">
        <v>10</v>
      </c>
      <c r="H520" s="11">
        <v>28</v>
      </c>
      <c r="I520" s="11">
        <v>1</v>
      </c>
      <c r="J520" s="11">
        <f>I520*H520</f>
        <v>28</v>
      </c>
      <c r="N520" s="11" t="s">
        <v>36</v>
      </c>
      <c r="O520" s="21" t="str">
        <f>#VALUE!</f>
        <v>flexibele rand met transparante vaste bodem</v>
      </c>
      <c r="P520" s="7"/>
    </row>
    <row r="521" spans="1:16" ht="15">
      <c r="A521" s="17">
        <f>IF(L521="D","deksels in doos",IF(F521&gt;0,"OVAAL",""))</f>
      </c>
      <c r="B521" s="10" t="s">
        <v>57</v>
      </c>
      <c r="C521" s="11">
        <v>75</v>
      </c>
      <c r="D521" s="11" t="s">
        <v>9</v>
      </c>
      <c r="E521" s="11">
        <v>280</v>
      </c>
      <c r="G521" s="11" t="s">
        <v>10</v>
      </c>
      <c r="H521" s="11">
        <v>125</v>
      </c>
      <c r="I521" s="11">
        <v>2</v>
      </c>
      <c r="J521" s="11">
        <f>I521*H521</f>
        <v>250</v>
      </c>
      <c r="N521" s="11" t="s">
        <v>36</v>
      </c>
      <c r="O521" s="21" t="str">
        <f>#VALUE!</f>
        <v>flexibele rand met transparante vaste bodem</v>
      </c>
      <c r="P521" s="7"/>
    </row>
    <row r="522" spans="1:15" ht="15">
      <c r="A522" s="17" t="str">
        <f>IF(L522="D","deksels in doos",IF(F522&gt;0,"OVAAL",""))</f>
        <v>deksels in doos</v>
      </c>
      <c r="B522" s="10" t="s">
        <v>63</v>
      </c>
      <c r="C522" s="11">
        <v>75</v>
      </c>
      <c r="D522" s="3" t="s">
        <v>9</v>
      </c>
      <c r="E522" s="11">
        <v>280</v>
      </c>
      <c r="G522" s="11" t="s">
        <v>10</v>
      </c>
      <c r="H522" s="11">
        <v>97</v>
      </c>
      <c r="I522" s="11">
        <v>1</v>
      </c>
      <c r="J522" s="11">
        <f>I522*H522</f>
        <v>97</v>
      </c>
      <c r="L522" s="11" t="s">
        <v>4</v>
      </c>
      <c r="N522" s="11" t="s">
        <v>36</v>
      </c>
      <c r="O522" s="28" t="str">
        <f>#VALUE!</f>
        <v>flexibele rand met transparante vaste bodem</v>
      </c>
    </row>
    <row r="523" spans="1:15" ht="15">
      <c r="A523" s="17" t="str">
        <f>IF(L523="D","deksels in doos",IF(F523&gt;0,"OVAAL",""))</f>
        <v>deksels in doos</v>
      </c>
      <c r="B523" s="10" t="s">
        <v>18</v>
      </c>
      <c r="C523" s="11">
        <v>75</v>
      </c>
      <c r="D523" s="3" t="s">
        <v>9</v>
      </c>
      <c r="E523" s="11">
        <v>280</v>
      </c>
      <c r="G523" s="11" t="s">
        <v>10</v>
      </c>
      <c r="H523" s="11">
        <v>125</v>
      </c>
      <c r="I523" s="11">
        <v>2</v>
      </c>
      <c r="J523" s="11">
        <f>I523*H523</f>
        <v>250</v>
      </c>
      <c r="L523" s="11" t="s">
        <v>4</v>
      </c>
      <c r="N523" s="11" t="s">
        <v>36</v>
      </c>
      <c r="O523" s="28" t="str">
        <f>#VALUE!</f>
        <v>flexibele rand met transparante vaste bodem</v>
      </c>
    </row>
    <row r="524" spans="1:15" ht="15">
      <c r="A524" s="17">
        <f>IF(L524="D","deksels in doos",IF(F524&gt;0,"OVAAL",""))</f>
      </c>
      <c r="B524" s="10" t="s">
        <v>17</v>
      </c>
      <c r="C524" s="11">
        <v>75</v>
      </c>
      <c r="D524" s="11" t="s">
        <v>9</v>
      </c>
      <c r="E524" s="11">
        <v>300</v>
      </c>
      <c r="G524" s="11" t="s">
        <v>10</v>
      </c>
      <c r="I524" s="11">
        <v>0.5</v>
      </c>
      <c r="O524" s="28" t="str">
        <f>#VALUE!</f>
        <v>flexibele rand met transparante vaste bodem</v>
      </c>
    </row>
    <row r="525" spans="1:16" ht="15">
      <c r="A525" s="17">
        <f>IF(L525="D","deksels in doos",IF(F525&gt;0,"OVAAL",""))</f>
      </c>
      <c r="B525" s="9" t="s">
        <v>58</v>
      </c>
      <c r="C525" s="2">
        <v>75</v>
      </c>
      <c r="D525" s="3" t="s">
        <v>9</v>
      </c>
      <c r="E525" s="2">
        <v>320</v>
      </c>
      <c r="F525" s="3"/>
      <c r="G525" s="1" t="s">
        <v>117</v>
      </c>
      <c r="H525" s="4">
        <v>90</v>
      </c>
      <c r="I525" s="4">
        <v>1</v>
      </c>
      <c r="J525" s="4">
        <f>I525*H525</f>
        <v>90</v>
      </c>
      <c r="L525" s="4"/>
      <c r="N525" s="1" t="s">
        <v>36</v>
      </c>
      <c r="O525" s="21" t="str">
        <f>#VALUE!</f>
        <v>stevige rand met goudkleurige bodem</v>
      </c>
      <c r="P525" s="7"/>
    </row>
    <row r="526" spans="1:16" ht="15">
      <c r="A526" s="17">
        <f>IF(L526="D","deksels in doos",IF(F526&gt;0,"OVAAL",""))</f>
      </c>
      <c r="B526" s="9" t="s">
        <v>59</v>
      </c>
      <c r="C526" s="2">
        <v>75</v>
      </c>
      <c r="D526" s="3" t="s">
        <v>9</v>
      </c>
      <c r="E526" s="2">
        <v>320</v>
      </c>
      <c r="F526" s="1"/>
      <c r="G526" s="1" t="s">
        <v>10</v>
      </c>
      <c r="H526" s="4">
        <v>120</v>
      </c>
      <c r="I526" s="4">
        <v>6</v>
      </c>
      <c r="J526" s="4">
        <f>I526*H526</f>
        <v>720</v>
      </c>
      <c r="L526" s="4"/>
      <c r="N526" s="1" t="s">
        <v>36</v>
      </c>
      <c r="O526" s="21" t="str">
        <f>#VALUE!</f>
        <v>flexibele rand met transparante vaste bodem</v>
      </c>
      <c r="P526" s="7"/>
    </row>
    <row r="527" spans="1:16" ht="15">
      <c r="A527" s="17">
        <f>IF(L527="D","deksels in doos",IF(F527&gt;0,"OVAAL",""))</f>
      </c>
      <c r="B527" s="9" t="s">
        <v>132</v>
      </c>
      <c r="C527" s="2">
        <v>75</v>
      </c>
      <c r="D527" s="3" t="s">
        <v>9</v>
      </c>
      <c r="E527" s="2">
        <v>320</v>
      </c>
      <c r="F527" s="1"/>
      <c r="G527" s="1" t="s">
        <v>10</v>
      </c>
      <c r="H527" s="4">
        <v>75</v>
      </c>
      <c r="I527" s="4">
        <v>1</v>
      </c>
      <c r="J527" s="4">
        <f>I527*H527</f>
        <v>75</v>
      </c>
      <c r="L527" s="4"/>
      <c r="N527" s="1" t="s">
        <v>36</v>
      </c>
      <c r="O527" s="21" t="str">
        <f>#VALUE!</f>
        <v>flexibele rand met transparante vaste bodem</v>
      </c>
      <c r="P527" s="7"/>
    </row>
    <row r="528" spans="1:16" ht="15">
      <c r="A528" s="17">
        <f>IF(L528="D","deksels in doos",IF(F528&gt;0,"OVAAL",""))</f>
      </c>
      <c r="B528" s="9" t="s">
        <v>89</v>
      </c>
      <c r="C528" s="2">
        <v>75</v>
      </c>
      <c r="D528" s="3" t="s">
        <v>9</v>
      </c>
      <c r="E528" s="2">
        <v>340</v>
      </c>
      <c r="F528" s="3"/>
      <c r="G528" s="1" t="s">
        <v>10</v>
      </c>
      <c r="H528" s="4">
        <v>120</v>
      </c>
      <c r="I528" s="4">
        <v>1</v>
      </c>
      <c r="J528" s="4">
        <f>I528*H528</f>
        <v>120</v>
      </c>
      <c r="L528" s="4"/>
      <c r="N528" s="1" t="s">
        <v>36</v>
      </c>
      <c r="O528" s="21" t="str">
        <f>#VALUE!</f>
        <v>flexibele rand met transparante vaste bodem</v>
      </c>
      <c r="P528" s="7"/>
    </row>
    <row r="529" spans="1:16" ht="15">
      <c r="A529" s="17">
        <f>IF(L529="D","deksels in doos",IF(F529&gt;0,"OVAAL",""))</f>
      </c>
      <c r="B529" s="10" t="s">
        <v>61</v>
      </c>
      <c r="C529" s="11">
        <v>75</v>
      </c>
      <c r="D529" s="11" t="s">
        <v>9</v>
      </c>
      <c r="E529" s="11">
        <v>440</v>
      </c>
      <c r="G529" s="11" t="s">
        <v>182</v>
      </c>
      <c r="H529" s="11">
        <v>57</v>
      </c>
      <c r="I529" s="11">
        <v>1</v>
      </c>
      <c r="J529" s="11">
        <f>I529*H529</f>
        <v>57</v>
      </c>
      <c r="N529" s="11" t="s">
        <v>36</v>
      </c>
      <c r="O529" s="21" t="str">
        <f>#VALUE!</f>
        <v>1stevige rand met zilverkleurige bodem</v>
      </c>
      <c r="P529" s="7"/>
    </row>
    <row r="530" spans="1:15" ht="15">
      <c r="A530" s="17">
        <f>IF(L530="D","deksels in doos",IF(F530&gt;0,"OVAAL",""))</f>
      </c>
      <c r="B530" s="10" t="s">
        <v>83</v>
      </c>
      <c r="C530" s="11">
        <v>80</v>
      </c>
      <c r="D530" s="3" t="s">
        <v>9</v>
      </c>
      <c r="E530" s="11">
        <v>25</v>
      </c>
      <c r="G530" s="11" t="s">
        <v>10</v>
      </c>
      <c r="H530" s="11">
        <v>219</v>
      </c>
      <c r="I530" s="11">
        <v>1</v>
      </c>
      <c r="J530" s="11">
        <f>I530*H530</f>
        <v>219</v>
      </c>
      <c r="N530" s="11" t="s">
        <v>11</v>
      </c>
      <c r="O530" s="21" t="str">
        <f>#VALUE!</f>
        <v>flexibele rand met transparante vaste bodem</v>
      </c>
    </row>
    <row r="531" spans="1:16" ht="15">
      <c r="A531" s="17">
        <f>IF(L531="D","deksels in doos",IF(F531&gt;0,"OVAAL",""))</f>
      </c>
      <c r="B531" s="10" t="s">
        <v>25</v>
      </c>
      <c r="C531" s="3">
        <v>80</v>
      </c>
      <c r="D531" s="3" t="s">
        <v>9</v>
      </c>
      <c r="E531" s="3">
        <v>30</v>
      </c>
      <c r="F531" s="3"/>
      <c r="G531" s="3" t="s">
        <v>150</v>
      </c>
      <c r="H531" s="3">
        <v>392</v>
      </c>
      <c r="I531" s="3">
        <v>1</v>
      </c>
      <c r="J531" s="3">
        <f>I531*H531</f>
        <v>392</v>
      </c>
      <c r="L531" s="3"/>
      <c r="N531" s="3" t="s">
        <v>11</v>
      </c>
      <c r="O531" s="21" t="str">
        <f>#VALUE!</f>
        <v>stevige rand met zilver bodem</v>
      </c>
      <c r="P531" s="7"/>
    </row>
    <row r="532" spans="1:16" ht="15">
      <c r="A532" s="17">
        <f>IF(L532="D","deksels in doos",IF(F532&gt;0,"OVAAL",""))</f>
      </c>
      <c r="B532" s="10" t="s">
        <v>70</v>
      </c>
      <c r="C532" s="3">
        <v>80</v>
      </c>
      <c r="D532" s="3" t="s">
        <v>9</v>
      </c>
      <c r="E532" s="3">
        <v>35</v>
      </c>
      <c r="F532" s="3"/>
      <c r="G532" s="3" t="s">
        <v>145</v>
      </c>
      <c r="H532" s="3">
        <v>377</v>
      </c>
      <c r="I532" s="3">
        <v>1</v>
      </c>
      <c r="J532" s="4">
        <f>I532*H532</f>
        <v>377</v>
      </c>
      <c r="L532" s="4"/>
      <c r="N532" s="3" t="s">
        <v>11</v>
      </c>
      <c r="O532" s="21" t="str">
        <f>#VALUE!</f>
        <v>stevige rand, bodem naar keuze of stolp</v>
      </c>
      <c r="P532" s="7"/>
    </row>
    <row r="533" spans="1:16" ht="15">
      <c r="A533" s="17">
        <f>IF(L533="D","deksels in doos",IF(F533&gt;0,"OVAAL",""))</f>
      </c>
      <c r="B533" s="10" t="s">
        <v>66</v>
      </c>
      <c r="C533" s="2">
        <v>80</v>
      </c>
      <c r="D533" s="3" t="s">
        <v>9</v>
      </c>
      <c r="E533" s="2">
        <v>40</v>
      </c>
      <c r="F533" s="3"/>
      <c r="G533" s="3" t="s">
        <v>149</v>
      </c>
      <c r="H533" s="4">
        <v>53</v>
      </c>
      <c r="I533" s="4">
        <v>1</v>
      </c>
      <c r="J533" s="4">
        <f>I533*H533</f>
        <v>53</v>
      </c>
      <c r="L533" s="4"/>
      <c r="N533" s="1" t="s">
        <v>11</v>
      </c>
      <c r="O533" s="21" t="str">
        <f>#VALUE!</f>
        <v>stolp of stevige rand met transparante vaste bodem</v>
      </c>
      <c r="P533" s="7"/>
    </row>
    <row r="534" spans="1:15" ht="15">
      <c r="A534" s="17">
        <f>IF(L534="D","deksels in doos",IF(F534&gt;0,"OVAAL",""))</f>
      </c>
      <c r="B534" s="10" t="s">
        <v>140</v>
      </c>
      <c r="C534" s="11">
        <v>80</v>
      </c>
      <c r="D534" s="3" t="s">
        <v>9</v>
      </c>
      <c r="E534" s="11">
        <v>40</v>
      </c>
      <c r="G534" s="11" t="s">
        <v>117</v>
      </c>
      <c r="H534" s="11">
        <v>558</v>
      </c>
      <c r="I534" s="11">
        <v>1</v>
      </c>
      <c r="J534" s="11">
        <f>I534*H534</f>
        <v>558</v>
      </c>
      <c r="N534" s="11" t="s">
        <v>11</v>
      </c>
      <c r="O534" s="21" t="str">
        <f>#VALUE!</f>
        <v>stevige rand met goudkleurige bodem</v>
      </c>
    </row>
    <row r="535" spans="1:15" ht="15">
      <c r="A535" s="17">
        <f>IF(L535="D","deksels in doos",IF(F535&gt;0,"OVAAL",""))</f>
      </c>
      <c r="B535" s="10" t="s">
        <v>83</v>
      </c>
      <c r="C535" s="11">
        <v>80</v>
      </c>
      <c r="D535" s="3" t="s">
        <v>9</v>
      </c>
      <c r="E535" s="11">
        <v>40</v>
      </c>
      <c r="G535" s="3" t="s">
        <v>117</v>
      </c>
      <c r="H535" s="11">
        <v>204</v>
      </c>
      <c r="I535" s="11">
        <v>1</v>
      </c>
      <c r="J535" s="11">
        <f>I535*H535</f>
        <v>204</v>
      </c>
      <c r="N535" s="11" t="s">
        <v>11</v>
      </c>
      <c r="O535" s="21" t="str">
        <f>#VALUE!</f>
        <v>stevige rand met goudkleurige bodem</v>
      </c>
    </row>
    <row r="536" spans="1:16" ht="15">
      <c r="A536" s="17">
        <f>IF(L536="D","deksels in doos",IF(F536&gt;0,"OVAAL",""))</f>
      </c>
      <c r="B536" s="9" t="s">
        <v>156</v>
      </c>
      <c r="C536" s="2">
        <v>80</v>
      </c>
      <c r="D536" s="3" t="s">
        <v>9</v>
      </c>
      <c r="E536" s="2">
        <v>50</v>
      </c>
      <c r="F536" s="1"/>
      <c r="G536" s="1" t="s">
        <v>10</v>
      </c>
      <c r="H536" s="4">
        <v>625</v>
      </c>
      <c r="I536" s="4">
        <v>2</v>
      </c>
      <c r="J536" s="4">
        <f>I536*H536</f>
        <v>1250</v>
      </c>
      <c r="L536" s="4"/>
      <c r="N536" s="1" t="s">
        <v>11</v>
      </c>
      <c r="O536" s="21" t="str">
        <f>#VALUE!</f>
        <v>flexibele rand met transparante vaste bodem</v>
      </c>
      <c r="P536" s="7"/>
    </row>
    <row r="537" spans="1:16" ht="15">
      <c r="A537" s="17">
        <f>IF(L537="D","deksels in doos",IF(F537&gt;0,"OVAAL",""))</f>
      </c>
      <c r="B537" s="9" t="s">
        <v>71</v>
      </c>
      <c r="C537" s="2">
        <v>80</v>
      </c>
      <c r="D537" s="3" t="s">
        <v>9</v>
      </c>
      <c r="E537" s="2">
        <v>50</v>
      </c>
      <c r="F537" s="1"/>
      <c r="G537" s="1" t="s">
        <v>10</v>
      </c>
      <c r="H537" s="4">
        <v>625</v>
      </c>
      <c r="I537" s="4">
        <v>1</v>
      </c>
      <c r="J537" s="4">
        <f>I537*H537</f>
        <v>625</v>
      </c>
      <c r="L537" s="4"/>
      <c r="N537" s="1" t="s">
        <v>11</v>
      </c>
      <c r="O537" s="21" t="str">
        <f>#VALUE!</f>
        <v>flexibele rand met transparante vaste bodem</v>
      </c>
      <c r="P537" s="7"/>
    </row>
    <row r="538" spans="1:16" ht="15">
      <c r="A538" s="17">
        <f>IF(L538="D","deksels in doos",IF(F538&gt;0,"OVAAL",""))</f>
      </c>
      <c r="B538" s="9" t="s">
        <v>186</v>
      </c>
      <c r="C538" s="2">
        <v>80</v>
      </c>
      <c r="D538" s="3" t="s">
        <v>9</v>
      </c>
      <c r="E538" s="2">
        <v>50</v>
      </c>
      <c r="F538" s="3"/>
      <c r="G538" s="1" t="s">
        <v>10</v>
      </c>
      <c r="H538" s="4">
        <v>229</v>
      </c>
      <c r="I538" s="4">
        <v>1</v>
      </c>
      <c r="J538" s="4">
        <f>I538*H538</f>
        <v>229</v>
      </c>
      <c r="L538" s="4"/>
      <c r="N538" s="1" t="s">
        <v>11</v>
      </c>
      <c r="O538" s="21" t="str">
        <f>#VALUE!</f>
        <v>flexibele rand met transparante vaste bodem</v>
      </c>
      <c r="P538" s="7"/>
    </row>
    <row r="539" spans="1:16" ht="15">
      <c r="A539" s="17">
        <f>IF(L539="D","deksels in doos",IF(F539&gt;0,"OVAAL",""))</f>
      </c>
      <c r="B539" s="9" t="s">
        <v>158</v>
      </c>
      <c r="C539" s="2">
        <v>80</v>
      </c>
      <c r="D539" s="3" t="s">
        <v>9</v>
      </c>
      <c r="E539" s="2">
        <v>50</v>
      </c>
      <c r="F539" s="1"/>
      <c r="G539" s="1" t="s">
        <v>10</v>
      </c>
      <c r="H539" s="4">
        <v>625</v>
      </c>
      <c r="I539" s="4">
        <v>1</v>
      </c>
      <c r="J539" s="4">
        <f>I539*H539</f>
        <v>625</v>
      </c>
      <c r="L539" s="4"/>
      <c r="N539" s="1" t="s">
        <v>11</v>
      </c>
      <c r="O539" s="21" t="str">
        <f>#VALUE!</f>
        <v>flexibele rand met transparante vaste bodem</v>
      </c>
      <c r="P539" s="7"/>
    </row>
    <row r="540" spans="1:16" ht="15">
      <c r="A540" s="17">
        <f>IF(L540="D","deksels in doos",IF(F540&gt;0,"OVAAL",""))</f>
      </c>
      <c r="B540" s="9" t="s">
        <v>187</v>
      </c>
      <c r="C540" s="2">
        <v>80</v>
      </c>
      <c r="D540" s="3" t="s">
        <v>9</v>
      </c>
      <c r="E540" s="2">
        <v>50</v>
      </c>
      <c r="F540" s="1"/>
      <c r="G540" s="1" t="s">
        <v>10</v>
      </c>
      <c r="H540" s="4">
        <v>625</v>
      </c>
      <c r="I540" s="4">
        <v>1</v>
      </c>
      <c r="J540" s="4">
        <f>I540*H540</f>
        <v>625</v>
      </c>
      <c r="L540" s="4"/>
      <c r="N540" s="1" t="s">
        <v>11</v>
      </c>
      <c r="O540" s="21" t="str">
        <f>#VALUE!</f>
        <v>flexibele rand met transparante vaste bodem</v>
      </c>
      <c r="P540" s="7"/>
    </row>
    <row r="541" spans="1:16" ht="15">
      <c r="A541" s="17">
        <f>IF(L541="D","deksels in doos",IF(F541&gt;0,"OVAAL",""))</f>
      </c>
      <c r="B541" s="9" t="s">
        <v>188</v>
      </c>
      <c r="C541" s="2">
        <v>80</v>
      </c>
      <c r="D541" s="3" t="s">
        <v>9</v>
      </c>
      <c r="E541" s="2">
        <v>50</v>
      </c>
      <c r="F541" s="1"/>
      <c r="G541" s="1" t="s">
        <v>10</v>
      </c>
      <c r="H541" s="4">
        <v>625</v>
      </c>
      <c r="I541" s="4">
        <v>1</v>
      </c>
      <c r="J541" s="4">
        <f>I541*H541</f>
        <v>625</v>
      </c>
      <c r="L541" s="4"/>
      <c r="N541" s="1" t="s">
        <v>11</v>
      </c>
      <c r="O541" s="21" t="str">
        <f>#VALUE!</f>
        <v>flexibele rand met transparante vaste bodem</v>
      </c>
      <c r="P541" s="7"/>
    </row>
    <row r="542" spans="1:16" ht="15">
      <c r="A542" s="17">
        <f>IF(L542="D","deksels in doos",IF(F542&gt;0,"OVAAL",""))</f>
      </c>
      <c r="B542" s="9" t="s">
        <v>35</v>
      </c>
      <c r="C542" s="2">
        <v>80</v>
      </c>
      <c r="D542" s="3" t="s">
        <v>9</v>
      </c>
      <c r="E542" s="2">
        <v>50</v>
      </c>
      <c r="F542" s="1"/>
      <c r="G542" s="1" t="s">
        <v>10</v>
      </c>
      <c r="H542" s="4">
        <v>625</v>
      </c>
      <c r="I542" s="4">
        <v>4</v>
      </c>
      <c r="J542" s="4">
        <f>I542*H542</f>
        <v>2500</v>
      </c>
      <c r="L542" s="4"/>
      <c r="N542" s="1" t="s">
        <v>11</v>
      </c>
      <c r="O542" s="21" t="str">
        <f>#VALUE!</f>
        <v>flexibele rand met transparante vaste bodem</v>
      </c>
      <c r="P542" s="7"/>
    </row>
    <row r="543" spans="1:15" ht="15">
      <c r="A543" s="17">
        <f>IF(L543="D","deksels in doos",IF(F543&gt;0,"OVAAL",""))</f>
      </c>
      <c r="B543" s="10" t="s">
        <v>106</v>
      </c>
      <c r="C543" s="11">
        <v>80</v>
      </c>
      <c r="D543" s="3" t="s">
        <v>9</v>
      </c>
      <c r="E543" s="11">
        <v>55</v>
      </c>
      <c r="G543" s="3" t="s">
        <v>117</v>
      </c>
      <c r="H543" s="11">
        <v>400</v>
      </c>
      <c r="I543" s="11">
        <v>1</v>
      </c>
      <c r="J543" s="11">
        <f>I543*H543</f>
        <v>400</v>
      </c>
      <c r="N543" s="11" t="s">
        <v>11</v>
      </c>
      <c r="O543" s="21" t="str">
        <f>#VALUE!</f>
        <v>stevige rand met goudkleurige bodem</v>
      </c>
    </row>
    <row r="544" spans="1:15" ht="15">
      <c r="A544" s="17">
        <f>IF(L544="D","deksels in doos",IF(F544&gt;0,"OVAAL",""))</f>
      </c>
      <c r="B544" s="10" t="s">
        <v>78</v>
      </c>
      <c r="C544" s="11">
        <v>80</v>
      </c>
      <c r="D544" s="11" t="s">
        <v>9</v>
      </c>
      <c r="E544" s="11">
        <v>55</v>
      </c>
      <c r="G544" s="11" t="s">
        <v>150</v>
      </c>
      <c r="H544" s="11">
        <v>55</v>
      </c>
      <c r="I544" s="11">
        <v>1</v>
      </c>
      <c r="J544" s="11">
        <f>I544*H544</f>
        <v>55</v>
      </c>
      <c r="N544" s="11" t="s">
        <v>11</v>
      </c>
      <c r="O544" s="28" t="str">
        <f>#VALUE!</f>
        <v>stevige rand met zilver bodem</v>
      </c>
    </row>
    <row r="545" spans="1:16" ht="15">
      <c r="A545" s="17">
        <f>IF(L545="D","deksels in doos",IF(F545&gt;0,"OVAAL",""))</f>
      </c>
      <c r="B545" s="10" t="s">
        <v>142</v>
      </c>
      <c r="C545" s="3">
        <v>80</v>
      </c>
      <c r="D545" s="3" t="s">
        <v>9</v>
      </c>
      <c r="E545" s="3">
        <v>60</v>
      </c>
      <c r="F545" s="3"/>
      <c r="G545" s="3" t="s">
        <v>117</v>
      </c>
      <c r="H545" s="3">
        <v>150</v>
      </c>
      <c r="I545" s="3">
        <v>1</v>
      </c>
      <c r="J545" s="3">
        <f>I545*H545</f>
        <v>150</v>
      </c>
      <c r="L545" s="3"/>
      <c r="N545" s="3" t="s">
        <v>11</v>
      </c>
      <c r="O545" s="21" t="str">
        <f>#VALUE!</f>
        <v>stevige rand met goudkleurige bodem</v>
      </c>
      <c r="P545" s="7"/>
    </row>
    <row r="546" spans="1:16" ht="15">
      <c r="A546" s="17">
        <f>IF(L546="D","deksels in doos",IF(F546&gt;0,"OVAAL",""))</f>
      </c>
      <c r="B546" s="9" t="s">
        <v>146</v>
      </c>
      <c r="C546" s="2">
        <v>80</v>
      </c>
      <c r="D546" s="3" t="s">
        <v>9</v>
      </c>
      <c r="E546" s="2">
        <v>65</v>
      </c>
      <c r="F546" s="1"/>
      <c r="G546" s="1" t="s">
        <v>10</v>
      </c>
      <c r="H546" s="4">
        <v>500</v>
      </c>
      <c r="I546" s="4">
        <v>2</v>
      </c>
      <c r="J546" s="4">
        <f>I546*H546</f>
        <v>1000</v>
      </c>
      <c r="L546" s="4"/>
      <c r="N546" s="1" t="s">
        <v>11</v>
      </c>
      <c r="O546" s="21" t="str">
        <f>#VALUE!</f>
        <v>flexibele rand met transparante vaste bodem</v>
      </c>
      <c r="P546" s="7"/>
    </row>
    <row r="547" spans="1:16" ht="15">
      <c r="A547" s="17">
        <f>IF(L547="D","deksels in doos",IF(F547&gt;0,"OVAAL",""))</f>
      </c>
      <c r="B547" s="9" t="s">
        <v>146</v>
      </c>
      <c r="C547" s="2">
        <v>80</v>
      </c>
      <c r="D547" s="3" t="s">
        <v>9</v>
      </c>
      <c r="E547" s="2">
        <v>65</v>
      </c>
      <c r="F547" s="1"/>
      <c r="G547" s="1" t="s">
        <v>10</v>
      </c>
      <c r="H547" s="4">
        <v>200</v>
      </c>
      <c r="I547" s="4">
        <v>1</v>
      </c>
      <c r="J547" s="4">
        <f>I547*H547</f>
        <v>200</v>
      </c>
      <c r="L547" s="4"/>
      <c r="N547" s="1" t="s">
        <v>11</v>
      </c>
      <c r="O547" s="21" t="str">
        <f>#VALUE!</f>
        <v>flexibele rand met transparante vaste bodem</v>
      </c>
      <c r="P547" s="7"/>
    </row>
    <row r="548" spans="1:15" ht="15">
      <c r="A548" s="17">
        <f>IF(L548="D","deksels in doos",IF(F548&gt;0,"OVAAL",""))</f>
      </c>
      <c r="B548" s="10" t="s">
        <v>86</v>
      </c>
      <c r="C548" s="11">
        <v>80</v>
      </c>
      <c r="D548" s="11" t="s">
        <v>9</v>
      </c>
      <c r="E548" s="11">
        <v>65</v>
      </c>
      <c r="G548" s="3" t="s">
        <v>117</v>
      </c>
      <c r="H548" s="11">
        <v>293</v>
      </c>
      <c r="I548" s="11">
        <v>1</v>
      </c>
      <c r="J548" s="11">
        <f>I548*H548</f>
        <v>293</v>
      </c>
      <c r="N548" s="11" t="s">
        <v>11</v>
      </c>
      <c r="O548" s="21" t="str">
        <f>#VALUE!</f>
        <v>stevige rand met goudkleurige bodem</v>
      </c>
    </row>
    <row r="549" spans="1:15" ht="15">
      <c r="A549" s="17">
        <f>IF(L549="D","deksels in doos",IF(F549&gt;0,"OVAAL",""))</f>
      </c>
      <c r="B549" s="10" t="s">
        <v>151</v>
      </c>
      <c r="C549" s="11">
        <v>80</v>
      </c>
      <c r="D549" s="11" t="s">
        <v>9</v>
      </c>
      <c r="E549" s="11">
        <v>65</v>
      </c>
      <c r="G549" s="3" t="s">
        <v>117</v>
      </c>
      <c r="H549" s="11">
        <v>400</v>
      </c>
      <c r="I549" s="11">
        <v>2</v>
      </c>
      <c r="J549" s="11">
        <f>I549*H549</f>
        <v>800</v>
      </c>
      <c r="N549" s="11" t="s">
        <v>11</v>
      </c>
      <c r="O549" s="21" t="str">
        <f>#VALUE!</f>
        <v>stevige rand met goudkleurige bodem</v>
      </c>
    </row>
    <row r="550" spans="1:15" ht="15">
      <c r="A550" s="17">
        <f>IF(L550="D","deksels in doos",IF(F550&gt;0,"OVAAL",""))</f>
      </c>
      <c r="B550" s="10" t="s">
        <v>104</v>
      </c>
      <c r="C550" s="11">
        <v>80</v>
      </c>
      <c r="D550" s="11" t="s">
        <v>9</v>
      </c>
      <c r="E550" s="11">
        <v>65</v>
      </c>
      <c r="G550" s="3" t="s">
        <v>117</v>
      </c>
      <c r="H550" s="11">
        <v>400</v>
      </c>
      <c r="I550" s="11">
        <v>1</v>
      </c>
      <c r="J550" s="11">
        <f>I550*H550</f>
        <v>400</v>
      </c>
      <c r="N550" s="11" t="s">
        <v>11</v>
      </c>
      <c r="O550" s="21" t="str">
        <f>#VALUE!</f>
        <v>stevige rand met goudkleurige bodem</v>
      </c>
    </row>
    <row r="551" spans="1:15" ht="15">
      <c r="A551" s="17">
        <f>IF(L551="D","deksels in doos",IF(F551&gt;0,"OVAAL",""))</f>
      </c>
      <c r="B551" s="10" t="s">
        <v>162</v>
      </c>
      <c r="C551" s="11">
        <v>80</v>
      </c>
      <c r="D551" s="11" t="s">
        <v>9</v>
      </c>
      <c r="E551" s="11">
        <v>70</v>
      </c>
      <c r="G551" s="11" t="s">
        <v>117</v>
      </c>
      <c r="H551" s="11">
        <v>345</v>
      </c>
      <c r="I551" s="11">
        <v>1</v>
      </c>
      <c r="J551" s="11">
        <f>I551*H551</f>
        <v>345</v>
      </c>
      <c r="N551" s="11" t="s">
        <v>11</v>
      </c>
      <c r="O551" s="21" t="str">
        <f>#VALUE!</f>
        <v>stevige rand met goudkleurige bodem</v>
      </c>
    </row>
    <row r="552" spans="1:16" ht="15">
      <c r="A552" s="17">
        <f>IF(L552="D","deksels in doos",IF(F552&gt;0,"OVAAL",""))</f>
      </c>
      <c r="B552" s="9" t="s">
        <v>165</v>
      </c>
      <c r="C552" s="2">
        <v>80</v>
      </c>
      <c r="D552" s="3" t="s">
        <v>9</v>
      </c>
      <c r="E552" s="2">
        <v>70</v>
      </c>
      <c r="F552" s="1"/>
      <c r="G552" s="1" t="s">
        <v>117</v>
      </c>
      <c r="H552" s="4">
        <v>375</v>
      </c>
      <c r="I552" s="4">
        <v>1</v>
      </c>
      <c r="J552" s="4">
        <f>I552*H552</f>
        <v>375</v>
      </c>
      <c r="L552" s="4"/>
      <c r="N552" s="1" t="s">
        <v>11</v>
      </c>
      <c r="O552" s="21" t="str">
        <f>#VALUE!</f>
        <v>stevige rand met goudkleurige bodem</v>
      </c>
      <c r="P552" s="7"/>
    </row>
    <row r="553" spans="1:16" ht="15">
      <c r="A553" s="17">
        <f>IF(L553="D","deksels in doos",IF(F553&gt;0,"OVAAL",""))</f>
      </c>
      <c r="B553" s="9" t="s">
        <v>75</v>
      </c>
      <c r="C553" s="2">
        <v>80</v>
      </c>
      <c r="D553" s="3" t="s">
        <v>9</v>
      </c>
      <c r="E553" s="2">
        <v>70</v>
      </c>
      <c r="F553" s="1"/>
      <c r="G553" s="1" t="s">
        <v>117</v>
      </c>
      <c r="H553" s="4">
        <v>375</v>
      </c>
      <c r="I553" s="4">
        <v>1</v>
      </c>
      <c r="J553" s="4">
        <f>I553*H553</f>
        <v>375</v>
      </c>
      <c r="L553" s="4"/>
      <c r="N553" s="1" t="s">
        <v>11</v>
      </c>
      <c r="O553" s="21" t="str">
        <f>#VALUE!</f>
        <v>stevige rand met goudkleurige bodem</v>
      </c>
      <c r="P553" s="7"/>
    </row>
    <row r="554" spans="1:15" ht="15">
      <c r="A554" s="17">
        <f>IF(L554="D","deksels in doos",IF(F554&gt;0,"OVAAL",""))</f>
      </c>
      <c r="B554" s="10" t="s">
        <v>76</v>
      </c>
      <c r="C554" s="11">
        <v>80</v>
      </c>
      <c r="D554" s="3" t="s">
        <v>9</v>
      </c>
      <c r="E554" s="11">
        <v>70</v>
      </c>
      <c r="G554" s="11" t="s">
        <v>117</v>
      </c>
      <c r="H554" s="11">
        <v>375</v>
      </c>
      <c r="I554" s="11">
        <v>8</v>
      </c>
      <c r="J554" s="11">
        <f>I554*H554</f>
        <v>3000</v>
      </c>
      <c r="N554" s="11" t="s">
        <v>11</v>
      </c>
      <c r="O554" s="21" t="str">
        <f>#VALUE!</f>
        <v>stevige rand met goudkleurige bodem</v>
      </c>
    </row>
    <row r="555" spans="1:15" ht="15">
      <c r="A555" s="17">
        <f>IF(L555="D","deksels in doos",IF(F555&gt;0,"OVAAL",""))</f>
      </c>
      <c r="B555" s="10" t="s">
        <v>118</v>
      </c>
      <c r="C555" s="11">
        <v>80</v>
      </c>
      <c r="D555" s="11" t="s">
        <v>9</v>
      </c>
      <c r="E555" s="11">
        <v>70</v>
      </c>
      <c r="G555" s="11" t="s">
        <v>117</v>
      </c>
      <c r="H555" s="11">
        <v>375</v>
      </c>
      <c r="I555" s="11">
        <v>4</v>
      </c>
      <c r="J555" s="11">
        <f>I555*H555</f>
        <v>1500</v>
      </c>
      <c r="N555" s="11" t="s">
        <v>11</v>
      </c>
      <c r="O555" s="21" t="str">
        <f>#VALUE!</f>
        <v>stevige rand met goudkleurige bodem</v>
      </c>
    </row>
    <row r="556" spans="1:16" ht="15">
      <c r="A556" s="17">
        <f>IF(L556="D","deksels in doos",IF(F556&gt;0,"OVAAL",""))</f>
      </c>
      <c r="B556" s="10" t="s">
        <v>98</v>
      </c>
      <c r="C556" s="2">
        <v>80</v>
      </c>
      <c r="D556" s="3" t="s">
        <v>9</v>
      </c>
      <c r="E556" s="2">
        <v>80</v>
      </c>
      <c r="F556" s="3"/>
      <c r="G556" s="3" t="s">
        <v>159</v>
      </c>
      <c r="H556" s="4">
        <v>74</v>
      </c>
      <c r="I556" s="4">
        <v>1</v>
      </c>
      <c r="J556" s="4">
        <f>I556*H556</f>
        <v>74</v>
      </c>
      <c r="L556" s="4"/>
      <c r="N556" s="1" t="s">
        <v>11</v>
      </c>
      <c r="O556" s="21" t="str">
        <f>#VALUE!</f>
        <v>1stevige rand met transparante vaste bodem</v>
      </c>
      <c r="P556" s="7"/>
    </row>
    <row r="557" spans="1:15" ht="15">
      <c r="A557" s="17">
        <f>IF(L557="D","deksels in doos",IF(F557&gt;0,"OVAAL",""))</f>
      </c>
      <c r="B557" s="10" t="s">
        <v>96</v>
      </c>
      <c r="C557" s="11">
        <v>80</v>
      </c>
      <c r="D557" s="3" t="s">
        <v>9</v>
      </c>
      <c r="E557" s="11">
        <v>80</v>
      </c>
      <c r="G557" s="11" t="s">
        <v>10</v>
      </c>
      <c r="H557" s="11">
        <v>324</v>
      </c>
      <c r="I557" s="11">
        <v>1</v>
      </c>
      <c r="J557" s="11">
        <f>I557*H557</f>
        <v>324</v>
      </c>
      <c r="N557" s="11" t="s">
        <v>11</v>
      </c>
      <c r="O557" s="21" t="str">
        <f>#VALUE!</f>
        <v>flexibele rand met transparante vaste bodem</v>
      </c>
    </row>
    <row r="558" spans="1:15" ht="15">
      <c r="A558" s="17">
        <f>IF(L558="D","deksels in doos",IF(F558&gt;0,"OVAAL",""))</f>
      </c>
      <c r="B558" s="10" t="s">
        <v>338</v>
      </c>
      <c r="C558" s="11">
        <v>80</v>
      </c>
      <c r="D558" s="11" t="s">
        <v>9</v>
      </c>
      <c r="E558" s="11">
        <v>80</v>
      </c>
      <c r="G558" s="11" t="s">
        <v>10</v>
      </c>
      <c r="H558" s="11">
        <v>300</v>
      </c>
      <c r="I558" s="11">
        <v>2</v>
      </c>
      <c r="J558" s="11">
        <f>I558*H558</f>
        <v>600</v>
      </c>
      <c r="N558" s="11" t="s">
        <v>11</v>
      </c>
      <c r="O558" s="28" t="str">
        <f>#VALUE!</f>
        <v>flexibele rand met transparante vaste bodem</v>
      </c>
    </row>
    <row r="559" spans="1:15" ht="15">
      <c r="A559" s="17">
        <f>IF(L559="D","deksels in doos",IF(F559&gt;0,"OVAAL",""))</f>
      </c>
      <c r="B559" s="10" t="s">
        <v>46</v>
      </c>
      <c r="C559" s="11">
        <v>80</v>
      </c>
      <c r="D559" s="11" t="s">
        <v>9</v>
      </c>
      <c r="E559" s="11">
        <v>85</v>
      </c>
      <c r="G559" s="11" t="s">
        <v>145</v>
      </c>
      <c r="H559" s="11">
        <v>232</v>
      </c>
      <c r="I559" s="11">
        <v>1</v>
      </c>
      <c r="J559" s="11">
        <f>I559*H559</f>
        <v>232</v>
      </c>
      <c r="N559" s="11" t="s">
        <v>11</v>
      </c>
      <c r="O559" s="21" t="str">
        <f>#VALUE!</f>
        <v>stevige rand, bodem naar keuze of stolp</v>
      </c>
    </row>
    <row r="560" spans="1:15" ht="15">
      <c r="A560" s="17">
        <f>IF(L560="D","deksels in doos",IF(F560&gt;0,"OVAAL",""))</f>
      </c>
      <c r="B560" s="10" t="s">
        <v>93</v>
      </c>
      <c r="C560" s="11">
        <v>80</v>
      </c>
      <c r="D560" s="11" t="s">
        <v>9</v>
      </c>
      <c r="E560" s="11">
        <v>85</v>
      </c>
      <c r="G560" s="11" t="s">
        <v>10</v>
      </c>
      <c r="H560" s="11">
        <v>163</v>
      </c>
      <c r="I560" s="11">
        <v>1</v>
      </c>
      <c r="J560" s="11">
        <f>I560*H560</f>
        <v>163</v>
      </c>
      <c r="N560" s="11" t="s">
        <v>11</v>
      </c>
      <c r="O560" s="21" t="str">
        <f>#VALUE!</f>
        <v>flexibele rand met transparante vaste bodem</v>
      </c>
    </row>
    <row r="561" spans="1:16" ht="15">
      <c r="A561" s="17">
        <f>IF(L561="D","deksels in doos",IF(F561&gt;0,"OVAAL",""))</f>
      </c>
      <c r="B561" s="9" t="s">
        <v>66</v>
      </c>
      <c r="C561" s="2">
        <v>80</v>
      </c>
      <c r="D561" s="3" t="s">
        <v>9</v>
      </c>
      <c r="E561" s="2">
        <v>90</v>
      </c>
      <c r="F561" s="1"/>
      <c r="G561" s="1" t="s">
        <v>149</v>
      </c>
      <c r="H561" s="4">
        <v>11</v>
      </c>
      <c r="I561" s="4">
        <v>1</v>
      </c>
      <c r="J561" s="4">
        <f>I561*H561</f>
        <v>11</v>
      </c>
      <c r="L561" s="4"/>
      <c r="N561" s="1" t="s">
        <v>11</v>
      </c>
      <c r="O561" s="21" t="str">
        <f>#VALUE!</f>
        <v>stolp of stevige rand met transparante vaste bodem</v>
      </c>
      <c r="P561" s="7"/>
    </row>
    <row r="562" spans="1:16" ht="15">
      <c r="A562" s="17">
        <f>IF(L562="D","deksels in doos",IF(F562&gt;0,"OVAAL",""))</f>
      </c>
      <c r="B562" s="10" t="s">
        <v>169</v>
      </c>
      <c r="C562" s="3">
        <v>80</v>
      </c>
      <c r="D562" s="3" t="s">
        <v>9</v>
      </c>
      <c r="E562" s="3">
        <v>90</v>
      </c>
      <c r="F562" s="3"/>
      <c r="G562" s="3" t="s">
        <v>10</v>
      </c>
      <c r="H562" s="3">
        <v>350</v>
      </c>
      <c r="I562" s="3">
        <v>4</v>
      </c>
      <c r="J562" s="4">
        <f>I562*H562</f>
        <v>1400</v>
      </c>
      <c r="L562" s="4"/>
      <c r="N562" s="1" t="s">
        <v>11</v>
      </c>
      <c r="O562" s="21" t="str">
        <f>#VALUE!</f>
        <v>flexibele rand met transparante vaste bodem</v>
      </c>
      <c r="P562" s="7"/>
    </row>
    <row r="563" spans="1:16" ht="15">
      <c r="A563" s="17">
        <f>IF(L563="D","deksels in doos",IF(F563&gt;0,"OVAAL",""))</f>
      </c>
      <c r="B563" s="9" t="s">
        <v>63</v>
      </c>
      <c r="C563" s="2">
        <v>80</v>
      </c>
      <c r="D563" s="3" t="s">
        <v>9</v>
      </c>
      <c r="E563" s="2">
        <v>90</v>
      </c>
      <c r="F563" s="3"/>
      <c r="G563" s="1" t="s">
        <v>10</v>
      </c>
      <c r="H563" s="4">
        <v>350</v>
      </c>
      <c r="I563" s="4">
        <v>1</v>
      </c>
      <c r="J563" s="4">
        <f>I563*H563</f>
        <v>350</v>
      </c>
      <c r="L563" s="4"/>
      <c r="N563" s="1" t="s">
        <v>11</v>
      </c>
      <c r="O563" s="21" t="str">
        <f>#VALUE!</f>
        <v>flexibele rand met transparante vaste bodem</v>
      </c>
      <c r="P563" s="7"/>
    </row>
    <row r="564" spans="1:16" ht="15">
      <c r="A564" s="17">
        <f>IF(L564="D","deksels in doos",IF(F564&gt;0,"OVAAL",""))</f>
      </c>
      <c r="B564" s="10" t="s">
        <v>162</v>
      </c>
      <c r="C564" s="3">
        <v>80</v>
      </c>
      <c r="D564" s="3" t="s">
        <v>9</v>
      </c>
      <c r="E564" s="3">
        <v>90</v>
      </c>
      <c r="F564" s="3"/>
      <c r="G564" s="3" t="s">
        <v>10</v>
      </c>
      <c r="H564" s="3">
        <v>200</v>
      </c>
      <c r="I564" s="3">
        <v>1</v>
      </c>
      <c r="J564" s="4">
        <f>I564*H564</f>
        <v>200</v>
      </c>
      <c r="L564" s="4"/>
      <c r="N564" s="3" t="s">
        <v>11</v>
      </c>
      <c r="O564" s="21" t="str">
        <f>#VALUE!</f>
        <v>flexibele rand met transparante vaste bodem</v>
      </c>
      <c r="P564" s="7"/>
    </row>
    <row r="565" spans="1:16" ht="15">
      <c r="A565" s="17">
        <f>IF(L565="D","deksels in doos",IF(F565&gt;0,"OVAAL",""))</f>
      </c>
      <c r="B565" s="9" t="s">
        <v>141</v>
      </c>
      <c r="C565" s="2">
        <v>80</v>
      </c>
      <c r="D565" s="3" t="s">
        <v>9</v>
      </c>
      <c r="E565" s="2">
        <v>90</v>
      </c>
      <c r="F565" s="3"/>
      <c r="G565" s="1" t="s">
        <v>10</v>
      </c>
      <c r="H565" s="4">
        <v>350</v>
      </c>
      <c r="I565" s="4">
        <v>2</v>
      </c>
      <c r="J565" s="4">
        <f>I565*H565</f>
        <v>700</v>
      </c>
      <c r="L565" s="4"/>
      <c r="N565" s="1" t="s">
        <v>11</v>
      </c>
      <c r="O565" s="21" t="str">
        <f>#VALUE!</f>
        <v>flexibele rand met transparante vaste bodem</v>
      </c>
      <c r="P565" s="7"/>
    </row>
    <row r="566" spans="1:15" ht="15">
      <c r="A566" s="17">
        <f>IF(L566="D","deksels in doos",IF(F566&gt;0,"OVAAL",""))</f>
      </c>
      <c r="B566" s="10" t="s">
        <v>82</v>
      </c>
      <c r="C566" s="11">
        <v>80</v>
      </c>
      <c r="D566" s="3" t="s">
        <v>9</v>
      </c>
      <c r="E566" s="11">
        <v>90</v>
      </c>
      <c r="G566" s="11" t="s">
        <v>145</v>
      </c>
      <c r="H566" s="11">
        <v>300</v>
      </c>
      <c r="I566" s="11">
        <v>4</v>
      </c>
      <c r="J566" s="11">
        <f>I566*H566</f>
        <v>1200</v>
      </c>
      <c r="N566" s="11" t="s">
        <v>11</v>
      </c>
      <c r="O566" s="21" t="str">
        <f>#VALUE!</f>
        <v>stevige rand, bodem naar keuze of stolp</v>
      </c>
    </row>
    <row r="567" spans="1:15" ht="15">
      <c r="A567" s="17">
        <f>IF(L567="D","deksels in doos",IF(F567&gt;0,"OVAAL",""))</f>
      </c>
      <c r="B567" s="10" t="s">
        <v>51</v>
      </c>
      <c r="C567" s="11">
        <v>80</v>
      </c>
      <c r="D567" s="3" t="s">
        <v>9</v>
      </c>
      <c r="E567" s="11">
        <v>90</v>
      </c>
      <c r="G567" s="11" t="s">
        <v>145</v>
      </c>
      <c r="H567" s="11">
        <v>300</v>
      </c>
      <c r="I567" s="11">
        <v>1</v>
      </c>
      <c r="J567" s="11">
        <f>I567*H567</f>
        <v>300</v>
      </c>
      <c r="N567" s="11" t="s">
        <v>11</v>
      </c>
      <c r="O567" s="21" t="str">
        <f>#VALUE!</f>
        <v>stevige rand, bodem naar keuze of stolp</v>
      </c>
    </row>
    <row r="568" spans="1:15" ht="15">
      <c r="A568" s="17">
        <f>IF(L568="D","deksels in doos",IF(F568&gt;0,"OVAAL",""))</f>
      </c>
      <c r="B568" s="10" t="s">
        <v>27</v>
      </c>
      <c r="C568" s="11">
        <v>80</v>
      </c>
      <c r="D568" s="11" t="s">
        <v>9</v>
      </c>
      <c r="E568" s="11">
        <v>90</v>
      </c>
      <c r="G568" s="11" t="s">
        <v>145</v>
      </c>
      <c r="H568" s="11">
        <v>18</v>
      </c>
      <c r="I568" s="11">
        <v>1</v>
      </c>
      <c r="J568" s="11">
        <f>I568*H568</f>
        <v>18</v>
      </c>
      <c r="N568" s="11" t="s">
        <v>11</v>
      </c>
      <c r="O568" s="21" t="str">
        <f>#VALUE!</f>
        <v>stevige rand, bodem naar keuze of stolp</v>
      </c>
    </row>
    <row r="569" spans="1:15" ht="15">
      <c r="A569" s="17">
        <f>IF(L569="D","deksels in doos",IF(F569&gt;0,"OVAAL",""))</f>
      </c>
      <c r="B569" s="10" t="s">
        <v>27</v>
      </c>
      <c r="C569" s="11">
        <v>80</v>
      </c>
      <c r="D569" s="3" t="s">
        <v>9</v>
      </c>
      <c r="E569" s="11">
        <v>90</v>
      </c>
      <c r="G569" s="11" t="s">
        <v>145</v>
      </c>
      <c r="H569" s="11">
        <v>25</v>
      </c>
      <c r="I569" s="11">
        <v>1</v>
      </c>
      <c r="J569" s="11">
        <f>I569*H569</f>
        <v>25</v>
      </c>
      <c r="N569" s="11" t="s">
        <v>11</v>
      </c>
      <c r="O569" s="28" t="str">
        <f>#VALUE!</f>
        <v>stevige rand, bodem naar keuze of stolp</v>
      </c>
    </row>
    <row r="570" spans="1:16" ht="15">
      <c r="A570" s="17">
        <f>IF(L570="D","deksels in doos",IF(F570&gt;0,"OVAAL",""))</f>
      </c>
      <c r="B570" s="10" t="s">
        <v>51</v>
      </c>
      <c r="C570" s="3">
        <v>80</v>
      </c>
      <c r="D570" s="3" t="s">
        <v>9</v>
      </c>
      <c r="E570" s="3">
        <v>95</v>
      </c>
      <c r="F570" s="3"/>
      <c r="G570" s="3" t="s">
        <v>10</v>
      </c>
      <c r="H570" s="3">
        <v>340</v>
      </c>
      <c r="I570" s="3">
        <v>1</v>
      </c>
      <c r="J570" s="4">
        <f>I570*H570</f>
        <v>340</v>
      </c>
      <c r="L570" s="4"/>
      <c r="N570" s="3" t="s">
        <v>11</v>
      </c>
      <c r="O570" s="21" t="str">
        <f>#VALUE!</f>
        <v>flexibele rand met transparante vaste bodem</v>
      </c>
      <c r="P570" s="7"/>
    </row>
    <row r="571" spans="1:15" ht="15">
      <c r="A571" s="17">
        <f>IF(L571="D","deksels in doos",IF(F571&gt;0,"OVAAL",""))</f>
      </c>
      <c r="B571" s="10" t="s">
        <v>113</v>
      </c>
      <c r="C571" s="11">
        <v>80</v>
      </c>
      <c r="D571" s="3" t="s">
        <v>9</v>
      </c>
      <c r="E571" s="11">
        <v>100</v>
      </c>
      <c r="G571" s="11" t="s">
        <v>10</v>
      </c>
      <c r="H571" s="11">
        <v>300</v>
      </c>
      <c r="I571" s="11">
        <v>1</v>
      </c>
      <c r="J571" s="11">
        <f>I571*H571</f>
        <v>300</v>
      </c>
      <c r="N571" s="11" t="s">
        <v>11</v>
      </c>
      <c r="O571" s="21" t="str">
        <f>#VALUE!</f>
        <v>flexibele rand met transparante vaste bodem</v>
      </c>
    </row>
    <row r="572" spans="1:15" ht="15">
      <c r="A572" s="17">
        <f>IF(L572="D","deksels in doos",IF(F572&gt;0,"OVAAL",""))</f>
      </c>
      <c r="B572" s="10" t="s">
        <v>14</v>
      </c>
      <c r="C572" s="11">
        <v>80</v>
      </c>
      <c r="D572" s="3" t="s">
        <v>9</v>
      </c>
      <c r="E572" s="11">
        <v>100</v>
      </c>
      <c r="G572" s="11" t="s">
        <v>10</v>
      </c>
      <c r="H572" s="11">
        <v>34</v>
      </c>
      <c r="I572" s="11">
        <v>1</v>
      </c>
      <c r="J572" s="11">
        <f>I572*H572</f>
        <v>34</v>
      </c>
      <c r="N572" s="11" t="s">
        <v>11</v>
      </c>
      <c r="O572" s="21" t="str">
        <f>#VALUE!</f>
        <v>flexibele rand met transparante vaste bodem</v>
      </c>
    </row>
    <row r="573" spans="1:15" ht="15">
      <c r="A573" s="17">
        <f>IF(L573="D","deksels in doos",IF(F573&gt;0,"OVAAL",""))</f>
      </c>
      <c r="B573" s="10" t="s">
        <v>124</v>
      </c>
      <c r="C573" s="11">
        <v>80</v>
      </c>
      <c r="D573" s="11" t="s">
        <v>9</v>
      </c>
      <c r="E573" s="11">
        <v>100</v>
      </c>
      <c r="G573" s="11" t="s">
        <v>10</v>
      </c>
      <c r="H573" s="11">
        <v>250</v>
      </c>
      <c r="I573" s="11">
        <v>4</v>
      </c>
      <c r="J573" s="11">
        <f>I573*H573</f>
        <v>1000</v>
      </c>
      <c r="N573" s="11" t="s">
        <v>11</v>
      </c>
      <c r="O573" s="21" t="str">
        <f>#VALUE!</f>
        <v>flexibele rand met transparante vaste bodem</v>
      </c>
    </row>
    <row r="574" spans="1:15" ht="15">
      <c r="A574" s="17">
        <f>IF(L574="D","deksels in doos",IF(F574&gt;0,"OVAAL",""))</f>
      </c>
      <c r="B574" s="10" t="s">
        <v>124</v>
      </c>
      <c r="C574" s="11">
        <v>80</v>
      </c>
      <c r="D574" s="11" t="s">
        <v>9</v>
      </c>
      <c r="E574" s="11">
        <v>100</v>
      </c>
      <c r="G574" s="11" t="s">
        <v>10</v>
      </c>
      <c r="H574" s="11">
        <v>136</v>
      </c>
      <c r="I574" s="11">
        <v>1</v>
      </c>
      <c r="J574" s="11">
        <f>I574*H574</f>
        <v>136</v>
      </c>
      <c r="N574" s="11" t="s">
        <v>11</v>
      </c>
      <c r="O574" s="21" t="str">
        <f>#VALUE!</f>
        <v>flexibele rand met transparante vaste bodem</v>
      </c>
    </row>
    <row r="575" spans="1:15" ht="15">
      <c r="A575" s="17">
        <f>IF(L575="D","deksels in doos",IF(F575&gt;0,"OVAAL",""))</f>
      </c>
      <c r="B575" s="10" t="s">
        <v>22</v>
      </c>
      <c r="C575" s="11">
        <v>80</v>
      </c>
      <c r="D575" s="3" t="s">
        <v>9</v>
      </c>
      <c r="E575" s="11">
        <v>100</v>
      </c>
      <c r="G575" s="11" t="s">
        <v>145</v>
      </c>
      <c r="H575" s="11">
        <v>275</v>
      </c>
      <c r="I575" s="11">
        <v>1</v>
      </c>
      <c r="J575" s="11">
        <f>I575*H575</f>
        <v>275</v>
      </c>
      <c r="N575" s="11" t="s">
        <v>11</v>
      </c>
      <c r="O575" s="28" t="str">
        <f>#VALUE!</f>
        <v>stevige rand, bodem naar keuze of stolp</v>
      </c>
    </row>
    <row r="576" spans="1:15" ht="15">
      <c r="A576" s="17">
        <f>IF(L576="D","deksels in doos",IF(F576&gt;0,"OVAAL",""))</f>
      </c>
      <c r="B576" s="10" t="s">
        <v>20</v>
      </c>
      <c r="C576" s="11">
        <v>80</v>
      </c>
      <c r="D576" s="3" t="s">
        <v>9</v>
      </c>
      <c r="E576" s="11">
        <v>100</v>
      </c>
      <c r="G576" s="11" t="s">
        <v>145</v>
      </c>
      <c r="H576" s="11">
        <v>132</v>
      </c>
      <c r="I576" s="11">
        <v>1</v>
      </c>
      <c r="J576" s="11">
        <f>I576*H576</f>
        <v>132</v>
      </c>
      <c r="N576" s="11" t="s">
        <v>11</v>
      </c>
      <c r="O576" s="28" t="str">
        <f>#VALUE!</f>
        <v>stevige rand, bodem naar keuze of stolp</v>
      </c>
    </row>
    <row r="577" spans="1:15" ht="15">
      <c r="A577" s="17">
        <f>IF(L577="D","deksels in doos",IF(F577&gt;0,"OVAAL",""))</f>
      </c>
      <c r="B577" s="10" t="s">
        <v>66</v>
      </c>
      <c r="C577" s="11">
        <v>80</v>
      </c>
      <c r="D577" s="3" t="s">
        <v>9</v>
      </c>
      <c r="E577" s="11">
        <v>100</v>
      </c>
      <c r="G577" s="11" t="s">
        <v>117</v>
      </c>
      <c r="H577" s="11">
        <v>64</v>
      </c>
      <c r="I577" s="11">
        <v>1</v>
      </c>
      <c r="J577" s="11">
        <f>I577*H577</f>
        <v>64</v>
      </c>
      <c r="N577" s="11" t="s">
        <v>11</v>
      </c>
      <c r="O577" s="28" t="str">
        <f>#VALUE!</f>
        <v>stevige rand met goudkleurige bodem</v>
      </c>
    </row>
    <row r="578" spans="1:15" ht="15">
      <c r="A578" s="17">
        <f>IF(L578="D","deksels in doos",IF(F578&gt;0,"OVAAL",""))</f>
      </c>
      <c r="B578" s="10" t="s">
        <v>66</v>
      </c>
      <c r="C578" s="11">
        <v>80</v>
      </c>
      <c r="D578" s="11" t="s">
        <v>9</v>
      </c>
      <c r="E578" s="11">
        <v>105</v>
      </c>
      <c r="G578" s="11" t="s">
        <v>10</v>
      </c>
      <c r="H578" s="11">
        <v>33</v>
      </c>
      <c r="I578" s="11">
        <v>1</v>
      </c>
      <c r="J578" s="11">
        <f>I578*H578</f>
        <v>33</v>
      </c>
      <c r="N578" s="11" t="s">
        <v>11</v>
      </c>
      <c r="O578" s="21" t="str">
        <f>#VALUE!</f>
        <v>flexibele rand met transparante vaste bodem</v>
      </c>
    </row>
    <row r="579" spans="1:16" ht="15">
      <c r="A579" s="17">
        <f>IF(L579="D","deksels in doos",IF(F579&gt;0,"OVAAL",""))</f>
      </c>
      <c r="B579" s="10" t="s">
        <v>31</v>
      </c>
      <c r="C579" s="3">
        <v>80</v>
      </c>
      <c r="D579" s="3" t="s">
        <v>9</v>
      </c>
      <c r="E579" s="3">
        <v>120</v>
      </c>
      <c r="G579" s="3" t="s">
        <v>10</v>
      </c>
      <c r="H579" s="3">
        <v>250</v>
      </c>
      <c r="I579" s="3">
        <v>2</v>
      </c>
      <c r="J579" s="3">
        <f>I579*H579</f>
        <v>500</v>
      </c>
      <c r="N579" s="3" t="s">
        <v>11</v>
      </c>
      <c r="O579" s="21" t="str">
        <f>#VALUE!</f>
        <v>flexibele rand met transparante vaste bodem</v>
      </c>
      <c r="P579" s="7"/>
    </row>
    <row r="580" spans="1:16" ht="15">
      <c r="A580" s="17">
        <f>IF(L580="D","deksels in doos",IF(F580&gt;0,"OVAAL",""))</f>
      </c>
      <c r="B580" s="10" t="s">
        <v>106</v>
      </c>
      <c r="C580" s="3">
        <v>80</v>
      </c>
      <c r="D580" s="3" t="s">
        <v>9</v>
      </c>
      <c r="E580" s="3">
        <v>120</v>
      </c>
      <c r="G580" s="3" t="s">
        <v>10</v>
      </c>
      <c r="H580" s="3">
        <v>250</v>
      </c>
      <c r="I580" s="3">
        <v>1</v>
      </c>
      <c r="J580" s="3">
        <f>I580*H580</f>
        <v>250</v>
      </c>
      <c r="N580" s="3" t="s">
        <v>11</v>
      </c>
      <c r="O580" s="21" t="str">
        <f>#VALUE!</f>
        <v>flexibele rand met transparante vaste bodem</v>
      </c>
      <c r="P580" s="7"/>
    </row>
    <row r="581" spans="1:16" ht="15">
      <c r="A581" s="17">
        <f>IF(L581="D","deksels in doos",IF(F581&gt;0,"OVAAL",""))</f>
      </c>
      <c r="B581" s="10" t="s">
        <v>30</v>
      </c>
      <c r="C581" s="3">
        <v>80</v>
      </c>
      <c r="D581" s="3" t="s">
        <v>9</v>
      </c>
      <c r="E581" s="3">
        <v>120</v>
      </c>
      <c r="G581" s="3" t="s">
        <v>10</v>
      </c>
      <c r="H581" s="3">
        <v>250</v>
      </c>
      <c r="I581" s="3">
        <v>1</v>
      </c>
      <c r="J581" s="3">
        <f>I581*H581</f>
        <v>250</v>
      </c>
      <c r="N581" s="3" t="s">
        <v>11</v>
      </c>
      <c r="O581" s="21" t="str">
        <f>#VALUE!</f>
        <v>flexibele rand met transparante vaste bodem</v>
      </c>
      <c r="P581" s="7"/>
    </row>
    <row r="582" spans="1:15" ht="15">
      <c r="A582" s="17">
        <f>IF(L582="D","deksels in doos",IF(F582&gt;0,"OVAAL",""))</f>
      </c>
      <c r="B582" s="10" t="s">
        <v>113</v>
      </c>
      <c r="C582" s="11">
        <v>80</v>
      </c>
      <c r="D582" s="3" t="s">
        <v>9</v>
      </c>
      <c r="E582" s="11">
        <v>145</v>
      </c>
      <c r="G582" s="11" t="s">
        <v>10</v>
      </c>
      <c r="H582" s="11">
        <v>96</v>
      </c>
      <c r="I582" s="11">
        <v>1</v>
      </c>
      <c r="J582" s="11">
        <f>I582*H582</f>
        <v>96</v>
      </c>
      <c r="N582" s="11" t="s">
        <v>11</v>
      </c>
      <c r="O582" s="21" t="str">
        <f>#VALUE!</f>
        <v>flexibele rand met transparante vaste bodem</v>
      </c>
    </row>
    <row r="583" spans="1:15" ht="15">
      <c r="A583" s="17">
        <f>IF(L583="D","deksels in doos",IF(F583&gt;0,"OVAAL",""))</f>
      </c>
      <c r="B583" s="10" t="s">
        <v>112</v>
      </c>
      <c r="C583" s="11">
        <v>80</v>
      </c>
      <c r="D583" s="3" t="s">
        <v>9</v>
      </c>
      <c r="E583" s="11">
        <v>155</v>
      </c>
      <c r="G583" s="11" t="s">
        <v>10</v>
      </c>
      <c r="H583" s="11">
        <v>69</v>
      </c>
      <c r="I583" s="11">
        <v>1</v>
      </c>
      <c r="J583" s="11">
        <f>I583*H583</f>
        <v>69</v>
      </c>
      <c r="N583" s="11" t="s">
        <v>11</v>
      </c>
      <c r="O583" s="21" t="str">
        <f>#VALUE!</f>
        <v>flexibele rand met transparante vaste bodem</v>
      </c>
    </row>
    <row r="584" spans="1:15" ht="15">
      <c r="A584" s="17">
        <f>IF(L584="D","deksels in doos",IF(F584&gt;0,"OVAAL",""))</f>
      </c>
      <c r="B584" s="10" t="s">
        <v>152</v>
      </c>
      <c r="C584" s="11">
        <v>80</v>
      </c>
      <c r="D584" s="3" t="s">
        <v>9</v>
      </c>
      <c r="E584" s="11">
        <v>160</v>
      </c>
      <c r="G584" s="3" t="s">
        <v>117</v>
      </c>
      <c r="H584" s="11">
        <v>150</v>
      </c>
      <c r="I584" s="11">
        <v>2</v>
      </c>
      <c r="J584" s="11">
        <f>I584*H584</f>
        <v>300</v>
      </c>
      <c r="K584" t="s">
        <v>343</v>
      </c>
      <c r="O584" s="21"/>
    </row>
    <row r="585" spans="1:15" ht="15">
      <c r="A585" s="17">
        <f>IF(L585="D","deksels in doos",IF(F585&gt;0,"OVAAL",""))</f>
      </c>
      <c r="B585" s="10" t="s">
        <v>193</v>
      </c>
      <c r="C585" s="11">
        <v>80</v>
      </c>
      <c r="D585" s="11" t="s">
        <v>9</v>
      </c>
      <c r="E585" s="11">
        <v>165</v>
      </c>
      <c r="G585" s="3" t="s">
        <v>117</v>
      </c>
      <c r="H585" s="11">
        <v>150</v>
      </c>
      <c r="I585" s="11">
        <v>2</v>
      </c>
      <c r="J585" s="11">
        <f>I585*H585</f>
        <v>300</v>
      </c>
      <c r="N585" s="11" t="s">
        <v>11</v>
      </c>
      <c r="O585" s="21" t="str">
        <f>#VALUE!</f>
        <v>stevige rand met goudkleurige bodem</v>
      </c>
    </row>
    <row r="586" spans="1:15" ht="15">
      <c r="A586" s="17">
        <f>IF(L586="D","deksels in doos",IF(F586&gt;0,"OVAAL",""))</f>
      </c>
      <c r="B586" s="10" t="s">
        <v>58</v>
      </c>
      <c r="C586" s="11">
        <v>80</v>
      </c>
      <c r="D586" s="11" t="s">
        <v>9</v>
      </c>
      <c r="E586" s="11">
        <v>165</v>
      </c>
      <c r="G586" s="3" t="s">
        <v>117</v>
      </c>
      <c r="H586" s="11">
        <v>38</v>
      </c>
      <c r="I586" s="11">
        <v>1</v>
      </c>
      <c r="J586" s="11">
        <f>I586*H586</f>
        <v>38</v>
      </c>
      <c r="N586" s="11" t="s">
        <v>11</v>
      </c>
      <c r="O586" s="21" t="str">
        <f>#VALUE!</f>
        <v>stevige rand met goudkleurige bodem</v>
      </c>
    </row>
    <row r="587" spans="1:15" ht="15">
      <c r="A587" s="17">
        <f>IF(L587="D","deksels in doos",IF(F587&gt;0,"OVAAL",""))</f>
      </c>
      <c r="B587" s="10" t="s">
        <v>65</v>
      </c>
      <c r="C587" s="11">
        <v>80</v>
      </c>
      <c r="D587" s="11" t="s">
        <v>9</v>
      </c>
      <c r="E587" s="11">
        <v>180</v>
      </c>
      <c r="G587" s="11" t="s">
        <v>10</v>
      </c>
      <c r="H587" s="11">
        <v>32</v>
      </c>
      <c r="I587" s="11">
        <v>1</v>
      </c>
      <c r="J587" s="11">
        <f>I587*H587</f>
        <v>32</v>
      </c>
      <c r="N587" s="11" t="s">
        <v>11</v>
      </c>
      <c r="O587" s="21" t="str">
        <f>#VALUE!</f>
        <v>flexibele rand met transparante vaste bodem</v>
      </c>
    </row>
    <row r="588" spans="1:16" ht="15">
      <c r="A588" s="17">
        <f>IF(L588="D","deksels in doos",IF(F588&gt;0,"OVAAL",""))</f>
      </c>
      <c r="B588" s="10" t="s">
        <v>65</v>
      </c>
      <c r="C588" s="3">
        <v>80</v>
      </c>
      <c r="D588" s="3" t="s">
        <v>9</v>
      </c>
      <c r="E588" s="3">
        <v>180</v>
      </c>
      <c r="F588" s="3"/>
      <c r="G588" s="3" t="s">
        <v>182</v>
      </c>
      <c r="H588" s="3">
        <v>23</v>
      </c>
      <c r="I588" s="3">
        <v>1</v>
      </c>
      <c r="J588" s="4">
        <f>I588*H588</f>
        <v>23</v>
      </c>
      <c r="L588" s="4"/>
      <c r="N588" s="3" t="s">
        <v>36</v>
      </c>
      <c r="O588" s="21" t="str">
        <f>#VALUE!</f>
        <v>1stevige rand met zilverkleurige bodem</v>
      </c>
      <c r="P588" s="7"/>
    </row>
    <row r="589" spans="1:16" ht="15">
      <c r="A589" s="17">
        <f>IF(L589="D","deksels in doos",IF(F589&gt;0,"OVAAL",""))</f>
      </c>
      <c r="B589" s="10" t="s">
        <v>189</v>
      </c>
      <c r="C589" s="11">
        <v>80</v>
      </c>
      <c r="D589" s="3" t="s">
        <v>9</v>
      </c>
      <c r="E589" s="11">
        <v>180</v>
      </c>
      <c r="G589" s="11" t="s">
        <v>10</v>
      </c>
      <c r="H589" s="11">
        <v>150</v>
      </c>
      <c r="I589" s="11">
        <v>1</v>
      </c>
      <c r="J589" s="11">
        <f>I589*H589</f>
        <v>150</v>
      </c>
      <c r="N589" s="11" t="s">
        <v>11</v>
      </c>
      <c r="O589" s="21" t="str">
        <f>#VALUE!</f>
        <v>flexibele rand met transparante vaste bodem</v>
      </c>
      <c r="P589" s="7"/>
    </row>
    <row r="590" spans="1:16" ht="15">
      <c r="A590" s="17">
        <f>IF(L590="D","deksels in doos",IF(F590&gt;0,"OVAAL",""))</f>
      </c>
      <c r="B590" s="10" t="s">
        <v>87</v>
      </c>
      <c r="C590" s="3">
        <v>80</v>
      </c>
      <c r="D590" s="3" t="s">
        <v>9</v>
      </c>
      <c r="E590" s="3">
        <v>180</v>
      </c>
      <c r="F590" s="3"/>
      <c r="G590" s="3" t="s">
        <v>182</v>
      </c>
      <c r="H590" s="3">
        <v>160</v>
      </c>
      <c r="I590" s="3">
        <v>1</v>
      </c>
      <c r="J590" s="4">
        <f>I590*H590</f>
        <v>160</v>
      </c>
      <c r="L590" s="4"/>
      <c r="N590" s="3" t="s">
        <v>11</v>
      </c>
      <c r="O590" s="21" t="str">
        <f>#VALUE!</f>
        <v>1stevige rand met zilverkleurige bodem</v>
      </c>
      <c r="P590" s="7"/>
    </row>
    <row r="591" spans="1:15" ht="15">
      <c r="A591" s="17">
        <f>IF(L591="D","deksels in doos",IF(F591&gt;0,"OVAAL",""))</f>
      </c>
      <c r="B591" s="10" t="s">
        <v>146</v>
      </c>
      <c r="C591" s="11">
        <v>80</v>
      </c>
      <c r="D591" s="3" t="s">
        <v>9</v>
      </c>
      <c r="E591" s="11">
        <v>180</v>
      </c>
      <c r="G591" s="11" t="s">
        <v>145</v>
      </c>
      <c r="H591" s="11">
        <v>63</v>
      </c>
      <c r="I591" s="11">
        <v>1</v>
      </c>
      <c r="J591" s="11">
        <f>I591*H591</f>
        <v>63</v>
      </c>
      <c r="N591" s="11" t="s">
        <v>11</v>
      </c>
      <c r="O591" s="21" t="str">
        <f>#VALUE!</f>
        <v>stevige rand, bodem naar keuze of stolp</v>
      </c>
    </row>
    <row r="592" spans="1:15" ht="15">
      <c r="A592" s="17">
        <f>IF(L592="D","deksels in doos",IF(F592&gt;0,"OVAAL",""))</f>
      </c>
      <c r="B592" s="10" t="s">
        <v>87</v>
      </c>
      <c r="C592" s="11">
        <v>80</v>
      </c>
      <c r="D592" s="3" t="s">
        <v>9</v>
      </c>
      <c r="E592" s="11">
        <v>180</v>
      </c>
      <c r="G592" s="11" t="s">
        <v>145</v>
      </c>
      <c r="H592" s="11">
        <v>140</v>
      </c>
      <c r="I592" s="11">
        <v>1</v>
      </c>
      <c r="J592" s="11">
        <f>I592*H592</f>
        <v>140</v>
      </c>
      <c r="N592" s="11" t="s">
        <v>11</v>
      </c>
      <c r="O592" s="21" t="str">
        <f>#VALUE!</f>
        <v>stevige rand, bodem naar keuze of stolp</v>
      </c>
    </row>
    <row r="593" spans="1:16" ht="15">
      <c r="A593" s="17">
        <f>IF(L593="D","deksels in doos",IF(F593&gt;0,"OVAAL",""))</f>
      </c>
      <c r="B593" s="10" t="s">
        <v>191</v>
      </c>
      <c r="C593" s="3">
        <v>80</v>
      </c>
      <c r="D593" s="3" t="s">
        <v>9</v>
      </c>
      <c r="E593" s="3">
        <v>183</v>
      </c>
      <c r="F593" s="3"/>
      <c r="G593" s="3" t="s">
        <v>150</v>
      </c>
      <c r="H593" s="3">
        <v>175</v>
      </c>
      <c r="I593" s="3">
        <v>12</v>
      </c>
      <c r="J593" s="4">
        <f>I593*H593</f>
        <v>2100</v>
      </c>
      <c r="L593" s="4"/>
      <c r="N593" s="3" t="s">
        <v>11</v>
      </c>
      <c r="O593" s="21" t="str">
        <f>#VALUE!</f>
        <v>stevige rand met zilver bodem</v>
      </c>
      <c r="P593" s="7"/>
    </row>
    <row r="594" spans="1:16" ht="15">
      <c r="A594" s="17">
        <f>IF(L594="D","deksels in doos",IF(F594&gt;0,"OVAAL",""))</f>
      </c>
      <c r="B594" s="10" t="s">
        <v>78</v>
      </c>
      <c r="C594" s="3">
        <v>80</v>
      </c>
      <c r="D594" s="3" t="s">
        <v>9</v>
      </c>
      <c r="E594" s="3">
        <v>195</v>
      </c>
      <c r="F594" s="3"/>
      <c r="G594" s="3" t="s">
        <v>10</v>
      </c>
      <c r="H594" s="3">
        <v>20</v>
      </c>
      <c r="I594" s="3">
        <v>1</v>
      </c>
      <c r="J594" s="3">
        <f>I594*H594</f>
        <v>20</v>
      </c>
      <c r="L594" s="3"/>
      <c r="N594" s="3" t="s">
        <v>11</v>
      </c>
      <c r="O594" s="21" t="str">
        <f>#VALUE!</f>
        <v>flexibele rand met transparante vaste bodem</v>
      </c>
      <c r="P594" s="7"/>
    </row>
    <row r="595" spans="1:16" ht="15">
      <c r="A595" s="17">
        <f>IF(L595="D","deksels in doos",IF(F595&gt;0,"OVAAL",""))</f>
      </c>
      <c r="B595" s="10" t="s">
        <v>184</v>
      </c>
      <c r="C595" s="3">
        <v>80</v>
      </c>
      <c r="D595" s="3" t="s">
        <v>9</v>
      </c>
      <c r="E595" s="3">
        <v>210</v>
      </c>
      <c r="F595" s="3"/>
      <c r="G595" s="3" t="s">
        <v>10</v>
      </c>
      <c r="H595" s="3">
        <v>66</v>
      </c>
      <c r="I595" s="3">
        <v>1</v>
      </c>
      <c r="J595" s="4">
        <f>I595*H595</f>
        <v>66</v>
      </c>
      <c r="L595" s="4"/>
      <c r="N595" s="3" t="s">
        <v>11</v>
      </c>
      <c r="O595" s="21" t="str">
        <f>#VALUE!</f>
        <v>flexibele rand met transparante vaste bodem</v>
      </c>
      <c r="P595" s="7"/>
    </row>
    <row r="596" spans="1:16" ht="15">
      <c r="A596" s="17">
        <f>IF(L596="D","deksels in doos",IF(F596&gt;0,"OVAAL",""))</f>
      </c>
      <c r="B596" s="10" t="s">
        <v>44</v>
      </c>
      <c r="C596" s="3">
        <v>80</v>
      </c>
      <c r="D596" s="3" t="s">
        <v>9</v>
      </c>
      <c r="E596" s="3">
        <v>215</v>
      </c>
      <c r="F596" s="3"/>
      <c r="G596" s="3" t="s">
        <v>10</v>
      </c>
      <c r="H596" s="3">
        <v>101</v>
      </c>
      <c r="I596" s="3">
        <v>1</v>
      </c>
      <c r="J596" s="3">
        <f>I596*H596</f>
        <v>101</v>
      </c>
      <c r="L596" s="3"/>
      <c r="N596" s="3" t="s">
        <v>11</v>
      </c>
      <c r="O596" s="21" t="str">
        <f>#VALUE!</f>
        <v>flexibele rand met transparante vaste bodem</v>
      </c>
      <c r="P596" s="7"/>
    </row>
    <row r="597" spans="1:16" ht="15">
      <c r="A597" s="17">
        <f>IF(L597="D","deksels in doos",IF(F597&gt;0,"OVAAL",""))</f>
      </c>
      <c r="B597" s="10" t="s">
        <v>44</v>
      </c>
      <c r="C597" s="3">
        <v>80</v>
      </c>
      <c r="D597" s="3" t="s">
        <v>9</v>
      </c>
      <c r="E597" s="3">
        <v>215</v>
      </c>
      <c r="F597" s="3"/>
      <c r="G597" s="3" t="s">
        <v>10</v>
      </c>
      <c r="H597" s="3">
        <v>156</v>
      </c>
      <c r="I597" s="3">
        <v>1</v>
      </c>
      <c r="J597" s="3">
        <f>I597*H597</f>
        <v>156</v>
      </c>
      <c r="L597" s="3"/>
      <c r="N597" s="3" t="s">
        <v>11</v>
      </c>
      <c r="O597" s="21" t="str">
        <f>#VALUE!</f>
        <v>flexibele rand met transparante vaste bodem</v>
      </c>
      <c r="P597" s="7"/>
    </row>
    <row r="598" spans="1:16" ht="15">
      <c r="A598" s="17" t="str">
        <f>IF(L598="D","deksels in doos",IF(F598&gt;0,"OVAAL",""))</f>
        <v>deksels in doos</v>
      </c>
      <c r="B598" s="10" t="s">
        <v>73</v>
      </c>
      <c r="C598" s="3">
        <v>80</v>
      </c>
      <c r="D598" s="3" t="s">
        <v>9</v>
      </c>
      <c r="E598" s="3">
        <v>215</v>
      </c>
      <c r="F598" s="3"/>
      <c r="G598" s="3" t="s">
        <v>149</v>
      </c>
      <c r="H598" s="3">
        <v>50</v>
      </c>
      <c r="I598" s="3">
        <v>1</v>
      </c>
      <c r="J598" s="4">
        <f>I598*H598</f>
        <v>50</v>
      </c>
      <c r="L598" s="4" t="s">
        <v>4</v>
      </c>
      <c r="N598" s="3" t="s">
        <v>11</v>
      </c>
      <c r="O598" s="21" t="str">
        <f>#VALUE!</f>
        <v>stolp of stevige rand met transparante vaste bodem</v>
      </c>
      <c r="P598" s="7"/>
    </row>
    <row r="599" spans="1:16" ht="15">
      <c r="A599" s="17">
        <f>IF(L599="D","deksels in doos",IF(F599&gt;0,"OVAAL",""))</f>
      </c>
      <c r="B599" s="10" t="s">
        <v>99</v>
      </c>
      <c r="C599" s="3">
        <v>80</v>
      </c>
      <c r="D599" s="3" t="s">
        <v>9</v>
      </c>
      <c r="E599" s="3">
        <v>220</v>
      </c>
      <c r="F599" s="3"/>
      <c r="G599" s="1" t="s">
        <v>10</v>
      </c>
      <c r="H599" s="3">
        <v>125</v>
      </c>
      <c r="I599" s="3">
        <v>1</v>
      </c>
      <c r="J599" s="4">
        <f>I599*H599</f>
        <v>125</v>
      </c>
      <c r="L599" s="4"/>
      <c r="N599" s="1" t="s">
        <v>11</v>
      </c>
      <c r="O599" s="21" t="str">
        <f>#VALUE!</f>
        <v>flexibele rand met transparante vaste bodem</v>
      </c>
      <c r="P599" s="7"/>
    </row>
    <row r="600" spans="1:16" ht="15">
      <c r="A600" s="17">
        <f>IF(L600="D","deksels in doos",IF(F600&gt;0,"OVAAL",""))</f>
      </c>
      <c r="B600" s="10" t="s">
        <v>99</v>
      </c>
      <c r="C600" s="3">
        <v>80</v>
      </c>
      <c r="D600" s="3" t="s">
        <v>9</v>
      </c>
      <c r="E600" s="3">
        <v>220</v>
      </c>
      <c r="F600" s="3"/>
      <c r="G600" s="1" t="s">
        <v>10</v>
      </c>
      <c r="H600" s="3">
        <v>75</v>
      </c>
      <c r="I600" s="3">
        <v>1</v>
      </c>
      <c r="J600" s="4">
        <f>I600*H600</f>
        <v>75</v>
      </c>
      <c r="L600" s="4"/>
      <c r="N600" s="1" t="s">
        <v>11</v>
      </c>
      <c r="O600" s="21" t="str">
        <f>#VALUE!</f>
        <v>flexibele rand met transparante vaste bodem</v>
      </c>
      <c r="P600" s="7"/>
    </row>
    <row r="601" spans="1:16" ht="15">
      <c r="A601" s="17">
        <f>IF(L601="D","deksels in doos",IF(F601&gt;0,"OVAAL",""))</f>
      </c>
      <c r="B601" s="9" t="s">
        <v>142</v>
      </c>
      <c r="C601" s="2">
        <v>80</v>
      </c>
      <c r="D601" s="3" t="s">
        <v>9</v>
      </c>
      <c r="E601" s="2">
        <v>230</v>
      </c>
      <c r="F601" s="1"/>
      <c r="G601" s="1" t="s">
        <v>149</v>
      </c>
      <c r="H601" s="4">
        <v>86</v>
      </c>
      <c r="I601" s="4">
        <v>1</v>
      </c>
      <c r="J601" s="4">
        <f>I601*H601</f>
        <v>86</v>
      </c>
      <c r="L601" s="4"/>
      <c r="N601" s="1" t="s">
        <v>36</v>
      </c>
      <c r="O601" s="21" t="str">
        <f>#VALUE!</f>
        <v>stolp of stevige rand met transparante vaste bodem</v>
      </c>
      <c r="P601" s="7"/>
    </row>
    <row r="602" spans="1:16" ht="15">
      <c r="A602" s="17">
        <f>IF(L602="D","deksels in doos",IF(F602&gt;0,"OVAAL",""))</f>
      </c>
      <c r="B602" s="9" t="s">
        <v>88</v>
      </c>
      <c r="C602" s="2">
        <v>80</v>
      </c>
      <c r="D602" s="3" t="s">
        <v>9</v>
      </c>
      <c r="E602" s="2">
        <v>230</v>
      </c>
      <c r="F602" s="1"/>
      <c r="G602" s="1" t="s">
        <v>149</v>
      </c>
      <c r="H602" s="4">
        <v>145</v>
      </c>
      <c r="I602" s="4">
        <v>1</v>
      </c>
      <c r="J602" s="4">
        <f>I602*H602</f>
        <v>145</v>
      </c>
      <c r="L602" s="4"/>
      <c r="N602" s="1" t="s">
        <v>36</v>
      </c>
      <c r="O602" s="21" t="str">
        <f>#VALUE!</f>
        <v>stolp of stevige rand met transparante vaste bodem</v>
      </c>
      <c r="P602" s="7"/>
    </row>
    <row r="603" spans="1:15" ht="15">
      <c r="A603" s="17">
        <f>IF(L603="D","deksels in doos",IF(F603&gt;0,"OVAAL",""))</f>
      </c>
      <c r="B603" s="10" t="s">
        <v>113</v>
      </c>
      <c r="C603" s="11">
        <v>80</v>
      </c>
      <c r="D603" s="3" t="s">
        <v>9</v>
      </c>
      <c r="E603" s="11">
        <v>240</v>
      </c>
      <c r="G603" s="11" t="s">
        <v>10</v>
      </c>
      <c r="H603" s="11">
        <v>120</v>
      </c>
      <c r="I603" s="11">
        <v>1</v>
      </c>
      <c r="J603" s="11">
        <f>I603*H603</f>
        <v>120</v>
      </c>
      <c r="N603" s="11" t="s">
        <v>36</v>
      </c>
      <c r="O603" s="21" t="str">
        <f>#VALUE!</f>
        <v>flexibele rand met transparante vaste bodem</v>
      </c>
    </row>
    <row r="604" spans="1:16" ht="15">
      <c r="A604" s="17">
        <f>IF(L604="D","deksels in doos",IF(F604&gt;0,"OVAAL",""))</f>
      </c>
      <c r="B604" s="10" t="s">
        <v>121</v>
      </c>
      <c r="C604" s="3">
        <v>80</v>
      </c>
      <c r="D604" s="3" t="s">
        <v>9</v>
      </c>
      <c r="E604" s="3">
        <v>265</v>
      </c>
      <c r="F604" s="3"/>
      <c r="G604" s="3" t="s">
        <v>10</v>
      </c>
      <c r="H604" s="3">
        <v>31</v>
      </c>
      <c r="I604" s="3">
        <v>1</v>
      </c>
      <c r="J604" s="4">
        <f>I604*H604</f>
        <v>31</v>
      </c>
      <c r="L604" s="4"/>
      <c r="N604" s="3" t="s">
        <v>36</v>
      </c>
      <c r="O604" s="21" t="str">
        <f>#VALUE!</f>
        <v>flexibele rand met transparante vaste bodem</v>
      </c>
      <c r="P604" s="7"/>
    </row>
    <row r="605" spans="1:16" ht="15">
      <c r="A605" s="17">
        <f>IF(L605="D","deksels in doos",IF(F605&gt;0,"OVAAL",""))</f>
      </c>
      <c r="B605" s="10" t="s">
        <v>132</v>
      </c>
      <c r="C605" s="3">
        <v>80</v>
      </c>
      <c r="D605" s="3" t="s">
        <v>9</v>
      </c>
      <c r="E605" s="3">
        <v>265</v>
      </c>
      <c r="F605" s="3"/>
      <c r="G605" s="3" t="s">
        <v>10</v>
      </c>
      <c r="H605" s="3">
        <v>100</v>
      </c>
      <c r="I605" s="3">
        <v>1</v>
      </c>
      <c r="J605" s="4">
        <f>I605*H605</f>
        <v>100</v>
      </c>
      <c r="L605" s="4"/>
      <c r="N605" s="3" t="s">
        <v>36</v>
      </c>
      <c r="O605" s="21" t="str">
        <f>#VALUE!</f>
        <v>flexibele rand met transparante vaste bodem</v>
      </c>
      <c r="P605" s="7"/>
    </row>
    <row r="606" spans="1:16" ht="15">
      <c r="A606" s="17">
        <f>IF(L606="D","deksels in doos",IF(F606&gt;0,"OVAAL",""))</f>
      </c>
      <c r="B606" s="10" t="s">
        <v>121</v>
      </c>
      <c r="C606" s="3">
        <v>80</v>
      </c>
      <c r="D606" s="3" t="s">
        <v>9</v>
      </c>
      <c r="E606" s="3">
        <v>300</v>
      </c>
      <c r="F606" s="3"/>
      <c r="G606" s="3" t="s">
        <v>10</v>
      </c>
      <c r="H606" s="3">
        <v>30</v>
      </c>
      <c r="I606" s="3">
        <v>1</v>
      </c>
      <c r="J606" s="4">
        <f>I606*H606</f>
        <v>30</v>
      </c>
      <c r="L606" s="4"/>
      <c r="N606" s="3" t="s">
        <v>36</v>
      </c>
      <c r="O606" s="21" t="str">
        <f>#VALUE!</f>
        <v>flexibele rand met transparante vaste bodem</v>
      </c>
      <c r="P606" s="7"/>
    </row>
    <row r="607" spans="1:16" ht="15">
      <c r="A607" s="17">
        <f>IF(L607="D","deksels in doos",IF(F607&gt;0,"OVAAL",""))</f>
      </c>
      <c r="B607" s="10" t="s">
        <v>98</v>
      </c>
      <c r="C607" s="3">
        <v>80</v>
      </c>
      <c r="D607" s="3" t="s">
        <v>9</v>
      </c>
      <c r="E607" s="3">
        <v>300</v>
      </c>
      <c r="F607" s="3"/>
      <c r="G607" s="1" t="s">
        <v>117</v>
      </c>
      <c r="H607" s="3">
        <v>89</v>
      </c>
      <c r="I607" s="3">
        <v>1</v>
      </c>
      <c r="J607" s="4">
        <f>I607*H607</f>
        <v>89</v>
      </c>
      <c r="L607" s="4"/>
      <c r="N607" s="3" t="s">
        <v>36</v>
      </c>
      <c r="O607" s="21" t="str">
        <f>#VALUE!</f>
        <v>stevige rand met goudkleurige bodem</v>
      </c>
      <c r="P607" s="7"/>
    </row>
    <row r="608" spans="1:16" ht="15">
      <c r="A608" s="17">
        <f>IF(L608="D","deksels in doos",IF(F608&gt;0,"OVAAL",""))</f>
      </c>
      <c r="B608" s="9" t="s">
        <v>21</v>
      </c>
      <c r="C608" s="2">
        <v>80</v>
      </c>
      <c r="D608" s="3" t="s">
        <v>9</v>
      </c>
      <c r="E608" s="2">
        <v>320</v>
      </c>
      <c r="F608" s="1"/>
      <c r="G608" s="1" t="s">
        <v>117</v>
      </c>
      <c r="H608" s="4">
        <v>14</v>
      </c>
      <c r="I608" s="4">
        <v>1</v>
      </c>
      <c r="J608" s="4">
        <f>I608*H608</f>
        <v>14</v>
      </c>
      <c r="L608" s="4"/>
      <c r="N608" s="1" t="s">
        <v>36</v>
      </c>
      <c r="O608" s="21" t="str">
        <f>#VALUE!</f>
        <v>stevige rand met goudkleurige bodem</v>
      </c>
      <c r="P608" s="7"/>
    </row>
    <row r="609" spans="1:15" ht="15">
      <c r="A609" s="17">
        <f>IF(L609="D","deksels in doos",IF(F609&gt;0,"OVAAL",""))</f>
      </c>
      <c r="B609" s="10" t="s">
        <v>71</v>
      </c>
      <c r="C609" s="11">
        <v>80</v>
      </c>
      <c r="D609" s="3" t="s">
        <v>9</v>
      </c>
      <c r="E609" s="11">
        <v>400</v>
      </c>
      <c r="G609" s="11" t="s">
        <v>10</v>
      </c>
      <c r="H609" s="11">
        <v>80</v>
      </c>
      <c r="I609" s="11">
        <v>2</v>
      </c>
      <c r="J609" s="11">
        <f>I609*H609</f>
        <v>160</v>
      </c>
      <c r="N609" s="11" t="s">
        <v>36</v>
      </c>
      <c r="O609" s="21" t="str">
        <f>#VALUE!</f>
        <v>flexibele rand met transparante vaste bodem</v>
      </c>
    </row>
    <row r="610" spans="1:16" ht="15">
      <c r="A610" s="17">
        <f>IF(L610="D","deksels in doos",IF(F610&gt;0,"OVAAL",""))</f>
      </c>
      <c r="B610" s="10" t="s">
        <v>25</v>
      </c>
      <c r="C610" s="3">
        <v>80</v>
      </c>
      <c r="D610" s="3" t="s">
        <v>9</v>
      </c>
      <c r="E610" s="3">
        <v>450</v>
      </c>
      <c r="F610" s="3"/>
      <c r="G610" s="3" t="s">
        <v>10</v>
      </c>
      <c r="H610" s="3">
        <v>25</v>
      </c>
      <c r="I610" s="3">
        <v>1</v>
      </c>
      <c r="J610" s="4">
        <f>I610*H610</f>
        <v>25</v>
      </c>
      <c r="L610" s="4"/>
      <c r="N610" s="3" t="s">
        <v>36</v>
      </c>
      <c r="O610" s="21" t="str">
        <f>#VALUE!</f>
        <v>flexibele rand met transparante vaste bodem</v>
      </c>
      <c r="P610" s="7"/>
    </row>
    <row r="611" spans="1:16" ht="15">
      <c r="A611" s="17">
        <f>IF(L611="D","deksels in doos",IF(F611&gt;0,"OVAAL",""))</f>
      </c>
      <c r="B611" s="10" t="s">
        <v>164</v>
      </c>
      <c r="C611" s="3">
        <v>80</v>
      </c>
      <c r="D611" s="3" t="s">
        <v>9</v>
      </c>
      <c r="E611" s="3">
        <v>450</v>
      </c>
      <c r="F611" s="3"/>
      <c r="G611" s="3" t="s">
        <v>10</v>
      </c>
      <c r="H611" s="3">
        <v>78</v>
      </c>
      <c r="I611" s="3">
        <v>6</v>
      </c>
      <c r="J611" s="4">
        <f>I611*H611</f>
        <v>468</v>
      </c>
      <c r="L611" s="4"/>
      <c r="N611" s="3" t="s">
        <v>36</v>
      </c>
      <c r="O611" s="21" t="str">
        <f>#VALUE!</f>
        <v>flexibele rand met transparante vaste bodem</v>
      </c>
      <c r="P611" s="7"/>
    </row>
    <row r="612" spans="1:16" ht="15">
      <c r="A612" s="17">
        <f>IF(L612="D","deksels in doos",IF(F612&gt;0,"OVAAL",""))</f>
      </c>
      <c r="B612" s="10" t="s">
        <v>153</v>
      </c>
      <c r="C612" s="3">
        <v>80</v>
      </c>
      <c r="D612" s="3" t="s">
        <v>9</v>
      </c>
      <c r="E612" s="3">
        <v>450</v>
      </c>
      <c r="F612" s="3"/>
      <c r="G612" s="3" t="s">
        <v>10</v>
      </c>
      <c r="H612" s="3">
        <v>78</v>
      </c>
      <c r="I612" s="3">
        <v>2</v>
      </c>
      <c r="J612" s="4">
        <f>I612*H612</f>
        <v>156</v>
      </c>
      <c r="L612" s="4"/>
      <c r="N612" s="3" t="s">
        <v>36</v>
      </c>
      <c r="O612" s="21" t="str">
        <f>#VALUE!</f>
        <v>flexibele rand met transparante vaste bodem</v>
      </c>
      <c r="P612" s="7"/>
    </row>
    <row r="613" spans="1:16" ht="15">
      <c r="A613" s="17">
        <f>IF(L613="D","deksels in doos",IF(F613&gt;0,"OVAAL",""))</f>
      </c>
      <c r="B613" s="10" t="s">
        <v>133</v>
      </c>
      <c r="C613" s="3">
        <v>80</v>
      </c>
      <c r="D613" s="3" t="s">
        <v>9</v>
      </c>
      <c r="E613" s="3">
        <v>450</v>
      </c>
      <c r="F613" s="3"/>
      <c r="G613" s="3" t="s">
        <v>10</v>
      </c>
      <c r="H613" s="3">
        <v>78</v>
      </c>
      <c r="I613" s="3">
        <v>4</v>
      </c>
      <c r="J613" s="4">
        <f>I613*H613</f>
        <v>312</v>
      </c>
      <c r="L613" s="4"/>
      <c r="N613" s="3" t="s">
        <v>36</v>
      </c>
      <c r="O613" s="21" t="str">
        <f>#VALUE!</f>
        <v>flexibele rand met transparante vaste bodem</v>
      </c>
      <c r="P613" s="7"/>
    </row>
    <row r="614" spans="1:16" ht="15">
      <c r="A614" s="17">
        <f>IF(L614="D","deksels in doos",IF(F614&gt;0,"OVAAL",""))</f>
      </c>
      <c r="B614" s="10" t="s">
        <v>165</v>
      </c>
      <c r="C614" s="3">
        <v>80</v>
      </c>
      <c r="D614" s="3" t="s">
        <v>9</v>
      </c>
      <c r="E614" s="3">
        <v>450</v>
      </c>
      <c r="F614" s="3"/>
      <c r="G614" s="3" t="s">
        <v>10</v>
      </c>
      <c r="H614" s="3">
        <v>78</v>
      </c>
      <c r="I614" s="3">
        <v>5</v>
      </c>
      <c r="J614" s="4">
        <f>I614*H614</f>
        <v>390</v>
      </c>
      <c r="L614" s="4"/>
      <c r="N614" s="3" t="s">
        <v>36</v>
      </c>
      <c r="O614" s="21" t="str">
        <f>#VALUE!</f>
        <v>flexibele rand met transparante vaste bodem</v>
      </c>
      <c r="P614" s="7"/>
    </row>
    <row r="615" spans="1:16" ht="15">
      <c r="A615" s="17">
        <f>IF(L615="D","deksels in doos",IF(F615&gt;0,"OVAAL",""))</f>
      </c>
      <c r="B615" s="10" t="s">
        <v>75</v>
      </c>
      <c r="C615" s="3">
        <v>80</v>
      </c>
      <c r="D615" s="3" t="s">
        <v>9</v>
      </c>
      <c r="E615" s="3">
        <v>450</v>
      </c>
      <c r="F615" s="3"/>
      <c r="G615" s="3" t="s">
        <v>10</v>
      </c>
      <c r="H615" s="3">
        <v>78</v>
      </c>
      <c r="I615" s="3">
        <v>3</v>
      </c>
      <c r="J615" s="4">
        <f>I615*H615</f>
        <v>234</v>
      </c>
      <c r="L615" s="4"/>
      <c r="N615" s="3" t="s">
        <v>36</v>
      </c>
      <c r="O615" s="21" t="str">
        <f>#VALUE!</f>
        <v>flexibele rand met transparante vaste bodem</v>
      </c>
      <c r="P615" s="7"/>
    </row>
    <row r="616" spans="1:16" ht="15">
      <c r="A616" s="17">
        <f>IF(L616="D","deksels in doos",IF(F616&gt;0,"OVAAL",""))</f>
      </c>
      <c r="B616" s="10" t="s">
        <v>172</v>
      </c>
      <c r="C616" s="3">
        <v>80</v>
      </c>
      <c r="D616" s="3" t="s">
        <v>9</v>
      </c>
      <c r="E616" s="3">
        <v>450</v>
      </c>
      <c r="F616" s="3"/>
      <c r="G616" s="3" t="s">
        <v>10</v>
      </c>
      <c r="H616" s="3">
        <v>78</v>
      </c>
      <c r="I616" s="3">
        <v>4</v>
      </c>
      <c r="J616" s="4">
        <f>I616*H616</f>
        <v>312</v>
      </c>
      <c r="L616" s="4"/>
      <c r="N616" s="3" t="s">
        <v>36</v>
      </c>
      <c r="O616" s="21" t="str">
        <f>#VALUE!</f>
        <v>flexibele rand met transparante vaste bodem</v>
      </c>
      <c r="P616" s="7"/>
    </row>
    <row r="617" spans="1:16" ht="15">
      <c r="A617" s="17">
        <f>IF(L617="D","deksels in doos",IF(F617&gt;0,"OVAAL",""))</f>
      </c>
      <c r="B617" s="10" t="s">
        <v>38</v>
      </c>
      <c r="C617" s="3">
        <v>80</v>
      </c>
      <c r="D617" s="3" t="s">
        <v>9</v>
      </c>
      <c r="E617" s="3">
        <v>450</v>
      </c>
      <c r="F617" s="3"/>
      <c r="G617" s="3" t="s">
        <v>10</v>
      </c>
      <c r="H617" s="3">
        <v>78</v>
      </c>
      <c r="I617" s="3">
        <v>2</v>
      </c>
      <c r="J617" s="4">
        <f>I617*H617</f>
        <v>156</v>
      </c>
      <c r="L617" s="4"/>
      <c r="N617" s="3" t="s">
        <v>36</v>
      </c>
      <c r="O617" s="21" t="str">
        <f>#VALUE!</f>
        <v>flexibele rand met transparante vaste bodem</v>
      </c>
      <c r="P617" s="7"/>
    </row>
    <row r="618" spans="1:16" ht="15">
      <c r="A618" s="17">
        <f>IF(L618="D","deksels in doos",IF(F618&gt;0,"OVAAL",""))</f>
      </c>
      <c r="B618" s="10" t="s">
        <v>137</v>
      </c>
      <c r="C618" s="3">
        <v>80</v>
      </c>
      <c r="D618" s="3" t="s">
        <v>9</v>
      </c>
      <c r="E618" s="3">
        <v>450</v>
      </c>
      <c r="F618" s="3"/>
      <c r="G618" s="3" t="s">
        <v>10</v>
      </c>
      <c r="H618" s="3">
        <v>78</v>
      </c>
      <c r="I618" s="3">
        <v>4</v>
      </c>
      <c r="J618" s="4">
        <f>I618*H618</f>
        <v>312</v>
      </c>
      <c r="L618" s="4"/>
      <c r="N618" s="3" t="s">
        <v>36</v>
      </c>
      <c r="O618" s="21" t="str">
        <f>#VALUE!</f>
        <v>flexibele rand met transparante vaste bodem</v>
      </c>
      <c r="P618" s="7"/>
    </row>
    <row r="619" spans="1:16" ht="15">
      <c r="A619" s="17">
        <f>IF(L619="D","deksels in doos",IF(F619&gt;0,"OVAAL",""))</f>
      </c>
      <c r="B619" s="10" t="s">
        <v>118</v>
      </c>
      <c r="C619" s="3">
        <v>80</v>
      </c>
      <c r="D619" s="3" t="s">
        <v>9</v>
      </c>
      <c r="E619" s="3">
        <v>450</v>
      </c>
      <c r="F619" s="3"/>
      <c r="G619" s="3" t="s">
        <v>10</v>
      </c>
      <c r="H619" s="3">
        <v>78</v>
      </c>
      <c r="I619" s="3">
        <v>7</v>
      </c>
      <c r="J619" s="4">
        <f>I619*H619</f>
        <v>546</v>
      </c>
      <c r="L619" s="4"/>
      <c r="N619" s="3" t="s">
        <v>36</v>
      </c>
      <c r="O619" s="21" t="str">
        <f>#VALUE!</f>
        <v>flexibele rand met transparante vaste bodem</v>
      </c>
      <c r="P619" s="7"/>
    </row>
    <row r="620" spans="1:16" ht="15">
      <c r="A620" s="17">
        <f>IF(L620="D","deksels in doos",IF(F620&gt;0,"OVAAL",""))</f>
      </c>
      <c r="B620" s="10" t="s">
        <v>108</v>
      </c>
      <c r="C620" s="3">
        <v>80</v>
      </c>
      <c r="D620" s="3" t="s">
        <v>9</v>
      </c>
      <c r="E620" s="3">
        <v>450</v>
      </c>
      <c r="F620" s="3"/>
      <c r="G620" s="3" t="s">
        <v>10</v>
      </c>
      <c r="H620" s="3">
        <v>78</v>
      </c>
      <c r="I620" s="3">
        <v>4</v>
      </c>
      <c r="J620" s="4">
        <f>I620*H620</f>
        <v>312</v>
      </c>
      <c r="L620" s="4"/>
      <c r="N620" s="3" t="s">
        <v>36</v>
      </c>
      <c r="O620" s="21" t="str">
        <f>#VALUE!</f>
        <v>flexibele rand met transparante vaste bodem</v>
      </c>
      <c r="P620" s="7"/>
    </row>
    <row r="621" spans="1:16" ht="15">
      <c r="A621" s="17">
        <f>IF(L621="D","deksels in doos",IF(F621&gt;0,"OVAAL",""))</f>
      </c>
      <c r="B621" s="10" t="s">
        <v>194</v>
      </c>
      <c r="C621" s="3">
        <v>80</v>
      </c>
      <c r="D621" s="3" t="s">
        <v>9</v>
      </c>
      <c r="E621" s="3">
        <v>450</v>
      </c>
      <c r="F621" s="3"/>
      <c r="G621" s="3" t="s">
        <v>10</v>
      </c>
      <c r="H621" s="3">
        <v>78</v>
      </c>
      <c r="I621" s="3">
        <v>16</v>
      </c>
      <c r="J621" s="4">
        <f>I621*H621</f>
        <v>1248</v>
      </c>
      <c r="L621" s="4"/>
      <c r="N621" s="3" t="s">
        <v>36</v>
      </c>
      <c r="O621" s="21" t="str">
        <f>#VALUE!</f>
        <v>flexibele rand met transparante vaste bodem</v>
      </c>
      <c r="P621" s="7"/>
    </row>
    <row r="622" spans="1:16" ht="15">
      <c r="A622" s="17">
        <f>IF(L622="D","deksels in doos",IF(F622&gt;0,"OVAAL",""))</f>
      </c>
      <c r="B622" s="10" t="s">
        <v>195</v>
      </c>
      <c r="C622" s="3">
        <v>80</v>
      </c>
      <c r="D622" s="3" t="s">
        <v>9</v>
      </c>
      <c r="E622" s="3">
        <v>450</v>
      </c>
      <c r="F622" s="3"/>
      <c r="G622" s="3" t="s">
        <v>10</v>
      </c>
      <c r="H622" s="3">
        <v>78</v>
      </c>
      <c r="I622" s="3">
        <v>6</v>
      </c>
      <c r="J622" s="4">
        <f>I622*H622</f>
        <v>468</v>
      </c>
      <c r="L622" s="4"/>
      <c r="N622" s="3" t="s">
        <v>36</v>
      </c>
      <c r="O622" s="21" t="str">
        <f>#VALUE!</f>
        <v>flexibele rand met transparante vaste bodem</v>
      </c>
      <c r="P622" s="7"/>
    </row>
    <row r="623" spans="1:16" ht="15">
      <c r="A623" s="17">
        <f>IF(L623="D","deksels in doos",IF(F623&gt;0,"OVAAL",""))</f>
      </c>
      <c r="B623" s="10" t="s">
        <v>103</v>
      </c>
      <c r="C623" s="3">
        <v>80</v>
      </c>
      <c r="D623" s="3" t="s">
        <v>9</v>
      </c>
      <c r="E623" s="3">
        <v>450</v>
      </c>
      <c r="F623" s="3"/>
      <c r="G623" s="3" t="s">
        <v>10</v>
      </c>
      <c r="H623" s="3">
        <v>78</v>
      </c>
      <c r="I623" s="3">
        <v>2</v>
      </c>
      <c r="J623" s="4">
        <f>I623*H623</f>
        <v>156</v>
      </c>
      <c r="L623" s="4"/>
      <c r="N623" s="3" t="s">
        <v>36</v>
      </c>
      <c r="O623" s="21" t="str">
        <f>#VALUE!</f>
        <v>flexibele rand met transparante vaste bodem</v>
      </c>
      <c r="P623" s="7"/>
    </row>
    <row r="624" spans="1:16" ht="15">
      <c r="A624" s="17">
        <f>IF(L624="D","deksels in doos",IF(F624&gt;0,"OVAAL",""))</f>
      </c>
      <c r="B624" s="9" t="s">
        <v>13</v>
      </c>
      <c r="C624" s="2">
        <v>80</v>
      </c>
      <c r="D624" s="3" t="s">
        <v>9</v>
      </c>
      <c r="E624" s="2">
        <v>450</v>
      </c>
      <c r="F624" s="1"/>
      <c r="G624" s="1" t="s">
        <v>10</v>
      </c>
      <c r="H624" s="4">
        <v>33</v>
      </c>
      <c r="I624" s="4">
        <v>1</v>
      </c>
      <c r="J624" s="4">
        <f>I624*H624</f>
        <v>33</v>
      </c>
      <c r="L624" s="4"/>
      <c r="N624" s="1" t="s">
        <v>36</v>
      </c>
      <c r="O624" s="21" t="str">
        <f>#VALUE!</f>
        <v>flexibele rand met transparante vaste bodem</v>
      </c>
      <c r="P624" s="7"/>
    </row>
    <row r="625" spans="1:15" ht="15">
      <c r="A625" s="17">
        <f>IF(L625="D","deksels in doos",IF(F625&gt;0,"OVAAL",""))</f>
      </c>
      <c r="B625" s="10" t="s">
        <v>17</v>
      </c>
      <c r="C625" s="11">
        <v>80</v>
      </c>
      <c r="D625" s="11" t="s">
        <v>9</v>
      </c>
      <c r="E625" s="11">
        <v>500</v>
      </c>
      <c r="G625" s="11" t="s">
        <v>10</v>
      </c>
      <c r="H625" s="11">
        <v>50</v>
      </c>
      <c r="I625" s="11">
        <v>5</v>
      </c>
      <c r="J625" s="11">
        <f>I625*H625</f>
        <v>250</v>
      </c>
      <c r="O625" s="28" t="str">
        <f>#VALUE!</f>
        <v>flexibele rand met transparante vaste bodem</v>
      </c>
    </row>
    <row r="626" spans="1:16" ht="15">
      <c r="A626" s="17">
        <f>IF(L626="D","deksels in doos",IF(F626&gt;0,"OVAAL",""))</f>
      </c>
      <c r="B626" s="10" t="s">
        <v>27</v>
      </c>
      <c r="C626" s="3">
        <v>80</v>
      </c>
      <c r="D626" s="3" t="s">
        <v>9</v>
      </c>
      <c r="E626" s="3">
        <v>550</v>
      </c>
      <c r="F626" s="3"/>
      <c r="G626" s="3" t="s">
        <v>10</v>
      </c>
      <c r="H626" s="3">
        <v>9</v>
      </c>
      <c r="I626" s="3">
        <v>1</v>
      </c>
      <c r="J626" s="4">
        <f>I626*H626</f>
        <v>9</v>
      </c>
      <c r="L626" s="4"/>
      <c r="N626" s="1" t="s">
        <v>36</v>
      </c>
      <c r="O626" s="21" t="str">
        <f>#VALUE!</f>
        <v>flexibele rand met transparante vaste bodem</v>
      </c>
      <c r="P626" s="7"/>
    </row>
    <row r="627" spans="1:16" ht="15">
      <c r="A627" s="17">
        <f>IF(L627="D","deksels in doos",IF(F627&gt;0,"OVAAL",""))</f>
      </c>
      <c r="B627" s="10" t="s">
        <v>125</v>
      </c>
      <c r="C627" s="2">
        <v>80</v>
      </c>
      <c r="D627" s="3" t="s">
        <v>9</v>
      </c>
      <c r="E627" s="2">
        <v>550</v>
      </c>
      <c r="F627" s="3"/>
      <c r="G627" s="1" t="s">
        <v>10</v>
      </c>
      <c r="H627" s="4">
        <v>60</v>
      </c>
      <c r="I627" s="4">
        <v>2</v>
      </c>
      <c r="J627" s="4">
        <f>I627*H627</f>
        <v>120</v>
      </c>
      <c r="L627" s="4"/>
      <c r="N627" s="1" t="s">
        <v>36</v>
      </c>
      <c r="O627" s="21" t="str">
        <f>#VALUE!</f>
        <v>flexibele rand met transparante vaste bodem</v>
      </c>
      <c r="P627" s="7"/>
    </row>
    <row r="628" spans="1:16" ht="15">
      <c r="A628" s="17">
        <f>IF(L628="D","deksels in doos",IF(F628&gt;0,"OVAAL",""))</f>
      </c>
      <c r="B628" s="10" t="s">
        <v>121</v>
      </c>
      <c r="C628" s="11">
        <v>80</v>
      </c>
      <c r="D628" s="11" t="s">
        <v>9</v>
      </c>
      <c r="E628" s="11">
        <v>600</v>
      </c>
      <c r="G628" s="11" t="s">
        <v>10</v>
      </c>
      <c r="H628" s="11">
        <v>39</v>
      </c>
      <c r="I628" s="11">
        <v>1</v>
      </c>
      <c r="J628" s="3">
        <f>I628*H628</f>
        <v>39</v>
      </c>
      <c r="N628" s="11" t="s">
        <v>36</v>
      </c>
      <c r="O628" s="21" t="str">
        <f>#VALUE!</f>
        <v>flexibele rand met transparante vaste bodem</v>
      </c>
      <c r="P628" s="7"/>
    </row>
    <row r="629" spans="1:15" ht="15">
      <c r="A629" s="17">
        <f>IF(L629="D","deksels in doos",IF(F629&gt;0,"OVAAL",""))</f>
      </c>
      <c r="B629" s="10" t="s">
        <v>77</v>
      </c>
      <c r="C629" s="11">
        <v>80</v>
      </c>
      <c r="D629" s="11" t="s">
        <v>9</v>
      </c>
      <c r="E629" s="11">
        <v>600</v>
      </c>
      <c r="G629" s="11" t="s">
        <v>10</v>
      </c>
      <c r="H629" s="11">
        <v>60</v>
      </c>
      <c r="I629" s="11">
        <v>1</v>
      </c>
      <c r="J629" s="11">
        <f>I629*H629</f>
        <v>60</v>
      </c>
      <c r="N629" s="11" t="s">
        <v>36</v>
      </c>
      <c r="O629" s="21" t="str">
        <f>#VALUE!</f>
        <v>flexibele rand met transparante vaste bodem</v>
      </c>
    </row>
    <row r="630" spans="1:15" ht="15">
      <c r="A630" s="17">
        <f>IF(L630="D","deksels in doos",IF(F630&gt;0,"OVAAL",""))</f>
      </c>
      <c r="B630" s="10" t="s">
        <v>72</v>
      </c>
      <c r="C630" s="11">
        <v>80</v>
      </c>
      <c r="D630" s="11" t="s">
        <v>9</v>
      </c>
      <c r="E630" s="11">
        <v>600</v>
      </c>
      <c r="G630" s="11" t="s">
        <v>10</v>
      </c>
      <c r="H630" s="11">
        <v>60</v>
      </c>
      <c r="I630" s="11">
        <v>2</v>
      </c>
      <c r="J630" s="11">
        <f>I630*H630</f>
        <v>120</v>
      </c>
      <c r="K630" t="s">
        <v>326</v>
      </c>
      <c r="N630" s="11" t="s">
        <v>36</v>
      </c>
      <c r="O630" s="21" t="str">
        <f>#VALUE!</f>
        <v>flexibele rand met transparante vaste bodem</v>
      </c>
    </row>
    <row r="631" spans="1:15" ht="15">
      <c r="A631" s="17">
        <f>IF(L631="D","deksels in doos",IF(F631&gt;0,"OVAAL",""))</f>
      </c>
      <c r="B631" s="10" t="s">
        <v>19</v>
      </c>
      <c r="C631" s="11">
        <v>80</v>
      </c>
      <c r="D631" s="11" t="s">
        <v>9</v>
      </c>
      <c r="E631" s="11">
        <v>600</v>
      </c>
      <c r="G631" s="11" t="s">
        <v>10</v>
      </c>
      <c r="H631" s="11">
        <v>60</v>
      </c>
      <c r="I631" s="11">
        <v>1</v>
      </c>
      <c r="J631" s="11">
        <f>I631*H631</f>
        <v>60</v>
      </c>
      <c r="K631" t="s">
        <v>326</v>
      </c>
      <c r="N631" s="11" t="s">
        <v>36</v>
      </c>
      <c r="O631" s="21" t="str">
        <f>#VALUE!</f>
        <v>flexibele rand met transparante vaste bodem</v>
      </c>
    </row>
    <row r="632" spans="1:16" ht="15">
      <c r="A632" s="17">
        <f>IF(L632="D","deksels in doos",IF(F632&gt;0,"OVAAL",""))</f>
      </c>
      <c r="B632" s="10" t="s">
        <v>99</v>
      </c>
      <c r="C632" s="11">
        <v>80</v>
      </c>
      <c r="D632" s="3" t="s">
        <v>9</v>
      </c>
      <c r="E632" s="11">
        <v>600</v>
      </c>
      <c r="G632" s="11" t="s">
        <v>10</v>
      </c>
      <c r="H632" s="11">
        <v>38</v>
      </c>
      <c r="I632" s="11">
        <v>1</v>
      </c>
      <c r="J632" s="11">
        <f>I632*H632</f>
        <v>38</v>
      </c>
      <c r="N632" s="11" t="s">
        <v>36</v>
      </c>
      <c r="O632" s="21" t="str">
        <f>#VALUE!</f>
        <v>flexibele rand met transparante vaste bodem</v>
      </c>
      <c r="P632" s="20"/>
    </row>
    <row r="633" spans="1:15" ht="15">
      <c r="A633" s="17">
        <f>IF(L633="D","deksels in doos",IF(F633&gt;0,"OVAAL",""))</f>
      </c>
      <c r="B633" s="10" t="s">
        <v>21</v>
      </c>
      <c r="C633" s="11">
        <v>80</v>
      </c>
      <c r="D633" s="3" t="s">
        <v>9</v>
      </c>
      <c r="E633" s="11">
        <v>600</v>
      </c>
      <c r="G633" s="11" t="s">
        <v>10</v>
      </c>
      <c r="H633" s="11">
        <v>50</v>
      </c>
      <c r="I633" s="11">
        <v>1</v>
      </c>
      <c r="J633" s="11">
        <f>I633*H633</f>
        <v>50</v>
      </c>
      <c r="N633" s="11" t="s">
        <v>36</v>
      </c>
      <c r="O633" s="21" t="str">
        <f>#VALUE!</f>
        <v>flexibele rand met transparante vaste bodem</v>
      </c>
    </row>
    <row r="634" spans="1:15" ht="15">
      <c r="A634" s="17">
        <f>IF(L634="D","deksels in doos",IF(F634&gt;0,"OVAAL",""))</f>
      </c>
      <c r="B634" s="10" t="s">
        <v>90</v>
      </c>
      <c r="C634" s="11">
        <v>80</v>
      </c>
      <c r="D634" s="11" t="s">
        <v>9</v>
      </c>
      <c r="E634" s="11">
        <v>600</v>
      </c>
      <c r="G634" s="11" t="s">
        <v>10</v>
      </c>
      <c r="H634" s="11">
        <v>60</v>
      </c>
      <c r="I634" s="11">
        <v>3</v>
      </c>
      <c r="J634" s="11">
        <f>I634*H634</f>
        <v>180</v>
      </c>
      <c r="N634" s="11" t="s">
        <v>36</v>
      </c>
      <c r="O634" s="28" t="str">
        <f>#VALUE!</f>
        <v>flexibele rand met transparante vaste bodem</v>
      </c>
    </row>
    <row r="635" spans="1:16" ht="15">
      <c r="A635" s="17">
        <f>IF(L635="D","deksels in doos",IF(F635&gt;0,"OVAAL",""))</f>
      </c>
      <c r="B635" s="10" t="s">
        <v>46</v>
      </c>
      <c r="C635" s="3">
        <v>80</v>
      </c>
      <c r="D635" s="3" t="s">
        <v>9</v>
      </c>
      <c r="E635" s="3">
        <v>650</v>
      </c>
      <c r="F635" s="3"/>
      <c r="G635" s="3" t="s">
        <v>10</v>
      </c>
      <c r="H635" s="3">
        <v>9</v>
      </c>
      <c r="I635" s="3">
        <v>1</v>
      </c>
      <c r="J635" s="4">
        <f>I635*H635</f>
        <v>9</v>
      </c>
      <c r="L635" s="4"/>
      <c r="N635" s="1" t="s">
        <v>36</v>
      </c>
      <c r="O635" s="21" t="str">
        <f>#VALUE!</f>
        <v>flexibele rand met transparante vaste bodem</v>
      </c>
      <c r="P635" s="7"/>
    </row>
    <row r="636" spans="1:16" ht="15">
      <c r="A636" s="17">
        <f>IF(L636="D","deksels in doos",IF(F636&gt;0,"OVAAL",""))</f>
      </c>
      <c r="B636" s="9" t="s">
        <v>46</v>
      </c>
      <c r="C636" s="2">
        <v>80</v>
      </c>
      <c r="D636" s="3" t="s">
        <v>9</v>
      </c>
      <c r="E636" s="2">
        <v>685</v>
      </c>
      <c r="F636" s="3"/>
      <c r="G636" s="3" t="s">
        <v>10</v>
      </c>
      <c r="H636" s="4">
        <v>8</v>
      </c>
      <c r="I636" s="4">
        <v>1</v>
      </c>
      <c r="J636" s="4">
        <f>I636*H636</f>
        <v>8</v>
      </c>
      <c r="L636" s="4"/>
      <c r="N636" s="1" t="s">
        <v>36</v>
      </c>
      <c r="O636" s="21" t="str">
        <f>#VALUE!</f>
        <v>flexibele rand met transparante vaste bodem</v>
      </c>
      <c r="P636" s="7"/>
    </row>
    <row r="637" spans="1:16" ht="15">
      <c r="A637" s="17">
        <f>IF(L637="D","deksels in doos",IF(F637&gt;0,"OVAAL",""))</f>
      </c>
      <c r="B637" s="10" t="s">
        <v>186</v>
      </c>
      <c r="C637" s="2">
        <v>85</v>
      </c>
      <c r="D637" s="3" t="s">
        <v>9</v>
      </c>
      <c r="E637" s="2">
        <v>32</v>
      </c>
      <c r="F637" s="3"/>
      <c r="G637" s="1" t="s">
        <v>10</v>
      </c>
      <c r="H637" s="4">
        <v>1000</v>
      </c>
      <c r="I637" s="4">
        <v>1</v>
      </c>
      <c r="J637" s="4">
        <f>I637*H637</f>
        <v>1000</v>
      </c>
      <c r="L637" s="4"/>
      <c r="N637" s="1" t="s">
        <v>11</v>
      </c>
      <c r="O637" s="21" t="str">
        <f>#VALUE!</f>
        <v>flexibele rand met transparante vaste bodem</v>
      </c>
      <c r="P637" s="7"/>
    </row>
    <row r="638" spans="1:16" ht="15">
      <c r="A638" s="17">
        <f>IF(L638="D","deksels in doos",IF(F638&gt;0,"OVAAL",""))</f>
      </c>
      <c r="B638" s="10" t="s">
        <v>90</v>
      </c>
      <c r="C638" s="2">
        <v>85</v>
      </c>
      <c r="D638" s="3" t="s">
        <v>9</v>
      </c>
      <c r="E638" s="2">
        <v>32</v>
      </c>
      <c r="F638" s="3"/>
      <c r="G638" s="1" t="s">
        <v>10</v>
      </c>
      <c r="H638" s="4">
        <v>186</v>
      </c>
      <c r="I638" s="4">
        <v>1</v>
      </c>
      <c r="J638" s="4">
        <f>I638*H638</f>
        <v>186</v>
      </c>
      <c r="L638" s="4"/>
      <c r="N638" s="1" t="s">
        <v>11</v>
      </c>
      <c r="O638" s="21" t="str">
        <f>#VALUE!</f>
        <v>flexibele rand met transparante vaste bodem</v>
      </c>
      <c r="P638" s="7"/>
    </row>
    <row r="639" spans="1:16" ht="15">
      <c r="A639" s="17">
        <f>IF(L639="D","deksels in doos",IF(F639&gt;0,"OVAAL",""))</f>
      </c>
      <c r="B639" s="9" t="s">
        <v>18</v>
      </c>
      <c r="C639" s="2">
        <v>85</v>
      </c>
      <c r="D639" s="3" t="s">
        <v>9</v>
      </c>
      <c r="E639" s="2">
        <v>32</v>
      </c>
      <c r="F639" s="1"/>
      <c r="G639" s="1" t="s">
        <v>10</v>
      </c>
      <c r="H639" s="4">
        <v>335</v>
      </c>
      <c r="I639" s="4">
        <v>1</v>
      </c>
      <c r="J639" s="4">
        <f>I639*H639</f>
        <v>335</v>
      </c>
      <c r="L639" s="4"/>
      <c r="N639" s="1" t="s">
        <v>11</v>
      </c>
      <c r="O639" s="21" t="str">
        <f>#VALUE!</f>
        <v>flexibele rand met transparante vaste bodem</v>
      </c>
      <c r="P639" s="7"/>
    </row>
    <row r="640" spans="1:16" ht="15">
      <c r="A640" s="17">
        <f>IF(L640="D","deksels in doos",IF(F640&gt;0,"OVAAL",""))</f>
      </c>
      <c r="B640" s="9" t="s">
        <v>80</v>
      </c>
      <c r="C640" s="2">
        <v>85</v>
      </c>
      <c r="D640" s="3" t="s">
        <v>9</v>
      </c>
      <c r="E640" s="2">
        <v>40</v>
      </c>
      <c r="F640" s="1"/>
      <c r="G640" s="1" t="s">
        <v>10</v>
      </c>
      <c r="H640" s="4">
        <v>800</v>
      </c>
      <c r="I640" s="4">
        <v>1</v>
      </c>
      <c r="J640" s="4">
        <f>I640*H640</f>
        <v>800</v>
      </c>
      <c r="L640" s="4"/>
      <c r="N640" s="1" t="s">
        <v>11</v>
      </c>
      <c r="O640" s="21" t="str">
        <f>#VALUE!</f>
        <v>flexibele rand met transparante vaste bodem</v>
      </c>
      <c r="P640" s="7"/>
    </row>
    <row r="641" spans="1:16" ht="15">
      <c r="A641" s="17">
        <f>IF(L641="D","deksels in doos",IF(F641&gt;0,"OVAAL",""))</f>
      </c>
      <c r="B641" s="9" t="s">
        <v>80</v>
      </c>
      <c r="C641" s="2">
        <v>85</v>
      </c>
      <c r="D641" s="3" t="s">
        <v>9</v>
      </c>
      <c r="E641" s="2">
        <v>40</v>
      </c>
      <c r="F641" s="1"/>
      <c r="G641" s="1" t="s">
        <v>10</v>
      </c>
      <c r="H641" s="4">
        <v>500</v>
      </c>
      <c r="I641" s="4">
        <v>1</v>
      </c>
      <c r="J641" s="4">
        <f>I641*H641</f>
        <v>500</v>
      </c>
      <c r="L641" s="4"/>
      <c r="N641" s="1" t="s">
        <v>11</v>
      </c>
      <c r="O641" s="21" t="str">
        <f>#VALUE!</f>
        <v>flexibele rand met transparante vaste bodem</v>
      </c>
      <c r="P641" s="7"/>
    </row>
    <row r="642" spans="1:16" ht="15">
      <c r="A642" s="17">
        <f>IF(L642="D","deksels in doos",IF(F642&gt;0,"OVAAL",""))</f>
      </c>
      <c r="B642" s="9" t="s">
        <v>68</v>
      </c>
      <c r="C642" s="2">
        <v>85</v>
      </c>
      <c r="D642" s="3" t="s">
        <v>9</v>
      </c>
      <c r="E642" s="2">
        <v>50</v>
      </c>
      <c r="F642" s="1"/>
      <c r="G642" s="1" t="s">
        <v>10</v>
      </c>
      <c r="H642" s="4">
        <v>600</v>
      </c>
      <c r="I642" s="4">
        <v>1</v>
      </c>
      <c r="J642" s="4">
        <f>I642*H642</f>
        <v>600</v>
      </c>
      <c r="L642" s="4"/>
      <c r="N642" s="1" t="s">
        <v>11</v>
      </c>
      <c r="O642" s="21" t="str">
        <f>#VALUE!</f>
        <v>flexibele rand met transparante vaste bodem</v>
      </c>
      <c r="P642" s="7"/>
    </row>
    <row r="643" spans="1:16" ht="15">
      <c r="A643" s="17" t="str">
        <f>IF(L643="D","deksels in doos",IF(F643&gt;0,"OVAAL",""))</f>
        <v>deksels in doos</v>
      </c>
      <c r="B643" s="9" t="s">
        <v>68</v>
      </c>
      <c r="C643" s="2">
        <v>85</v>
      </c>
      <c r="D643" s="3" t="s">
        <v>9</v>
      </c>
      <c r="E643" s="2">
        <v>50</v>
      </c>
      <c r="F643" s="1"/>
      <c r="G643" s="43" t="s">
        <v>10</v>
      </c>
      <c r="H643" s="4">
        <v>125</v>
      </c>
      <c r="I643" s="4">
        <v>1</v>
      </c>
      <c r="J643" s="4">
        <f>I643*H643</f>
        <v>125</v>
      </c>
      <c r="L643" s="4" t="s">
        <v>4</v>
      </c>
      <c r="N643" s="1" t="s">
        <v>11</v>
      </c>
      <c r="O643" s="21" t="str">
        <f>#VALUE!</f>
        <v>flexibele rand met transparante vaste bodem</v>
      </c>
      <c r="P643" s="7"/>
    </row>
    <row r="644" spans="1:16" ht="15">
      <c r="A644" s="17">
        <f>IF(L644="D","deksels in doos",IF(F644&gt;0,"OVAAL",""))</f>
      </c>
      <c r="B644" s="9" t="s">
        <v>196</v>
      </c>
      <c r="C644" s="2">
        <v>85</v>
      </c>
      <c r="D644" s="3" t="s">
        <v>9</v>
      </c>
      <c r="E644" s="2">
        <v>50</v>
      </c>
      <c r="F644" s="1"/>
      <c r="G644" s="1" t="s">
        <v>10</v>
      </c>
      <c r="H644" s="4">
        <v>600</v>
      </c>
      <c r="I644" s="4">
        <v>15</v>
      </c>
      <c r="J644" s="4">
        <f>I644*H644</f>
        <v>9000</v>
      </c>
      <c r="L644" s="4"/>
      <c r="N644" s="1" t="s">
        <v>11</v>
      </c>
      <c r="O644" s="21" t="str">
        <f>#VALUE!</f>
        <v>flexibele rand met transparante vaste bodem</v>
      </c>
      <c r="P644" s="7"/>
    </row>
    <row r="645" spans="1:16" ht="15">
      <c r="A645" s="17">
        <f>IF(L645="D","deksels in doos",IF(F645&gt;0,"OVAAL",""))</f>
      </c>
      <c r="B645" s="9" t="s">
        <v>197</v>
      </c>
      <c r="C645" s="2">
        <v>85</v>
      </c>
      <c r="D645" s="3" t="s">
        <v>9</v>
      </c>
      <c r="E645" s="2">
        <v>50</v>
      </c>
      <c r="F645" s="1"/>
      <c r="G645" s="1" t="s">
        <v>10</v>
      </c>
      <c r="H645" s="4">
        <v>600</v>
      </c>
      <c r="I645" s="4">
        <v>12</v>
      </c>
      <c r="J645" s="4">
        <f>I645*H645</f>
        <v>7200</v>
      </c>
      <c r="L645" s="4"/>
      <c r="N645" s="1" t="s">
        <v>11</v>
      </c>
      <c r="O645" s="21" t="str">
        <f>#VALUE!</f>
        <v>flexibele rand met transparante vaste bodem</v>
      </c>
      <c r="P645" s="7"/>
    </row>
    <row r="646" spans="1:16" ht="15">
      <c r="A646" s="17">
        <f>IF(L646="D","deksels in doos",IF(F646&gt;0,"OVAAL",""))</f>
      </c>
      <c r="B646" s="9" t="s">
        <v>102</v>
      </c>
      <c r="C646" s="2">
        <v>85</v>
      </c>
      <c r="D646" s="3" t="s">
        <v>9</v>
      </c>
      <c r="E646" s="2">
        <v>50</v>
      </c>
      <c r="F646" s="1"/>
      <c r="G646" s="1" t="s">
        <v>10</v>
      </c>
      <c r="H646" s="4">
        <v>400</v>
      </c>
      <c r="I646" s="4">
        <v>1</v>
      </c>
      <c r="J646" s="4">
        <f>I646*H646</f>
        <v>400</v>
      </c>
      <c r="L646" s="4"/>
      <c r="N646" s="1" t="s">
        <v>11</v>
      </c>
      <c r="O646" s="21" t="str">
        <f>#VALUE!</f>
        <v>flexibele rand met transparante vaste bodem</v>
      </c>
      <c r="P646" s="7"/>
    </row>
    <row r="647" spans="1:16" ht="15">
      <c r="A647" s="17">
        <f>IF(L647="D","deksels in doos",IF(F647&gt;0,"OVAAL",""))</f>
      </c>
      <c r="B647" s="9" t="s">
        <v>31</v>
      </c>
      <c r="C647" s="2">
        <v>85</v>
      </c>
      <c r="D647" s="3" t="s">
        <v>9</v>
      </c>
      <c r="E647" s="2">
        <v>50</v>
      </c>
      <c r="F647" s="1"/>
      <c r="G647" s="1" t="s">
        <v>10</v>
      </c>
      <c r="H647" s="4">
        <v>600</v>
      </c>
      <c r="I647" s="4">
        <v>2</v>
      </c>
      <c r="J647" s="4">
        <f>I647*H647</f>
        <v>1200</v>
      </c>
      <c r="L647" s="4"/>
      <c r="N647" s="1" t="s">
        <v>11</v>
      </c>
      <c r="O647" s="21" t="str">
        <f>#VALUE!</f>
        <v>flexibele rand met transparante vaste bodem</v>
      </c>
      <c r="P647" s="7"/>
    </row>
    <row r="648" spans="1:15" ht="15">
      <c r="A648" s="17">
        <f>IF(L648="D","deksels in doos",IF(F648&gt;0,"OVAAL",""))</f>
      </c>
      <c r="B648" s="10" t="s">
        <v>98</v>
      </c>
      <c r="C648" s="11">
        <v>85</v>
      </c>
      <c r="D648" s="11" t="s">
        <v>9</v>
      </c>
      <c r="E648" s="11">
        <v>80</v>
      </c>
      <c r="G648" s="11" t="s">
        <v>10</v>
      </c>
      <c r="H648" s="11">
        <v>350</v>
      </c>
      <c r="I648" s="11">
        <v>1</v>
      </c>
      <c r="J648" s="11">
        <f>I648*H648</f>
        <v>350</v>
      </c>
      <c r="N648" s="11" t="s">
        <v>11</v>
      </c>
      <c r="O648" s="21" t="str">
        <f>#VALUE!</f>
        <v>flexibele rand met transparante vaste bodem</v>
      </c>
    </row>
    <row r="649" spans="1:15" ht="15">
      <c r="A649" s="17">
        <f>IF(L649="D","deksels in doos",IF(F649&gt;0,"OVAAL",""))</f>
      </c>
      <c r="B649" s="10" t="s">
        <v>40</v>
      </c>
      <c r="C649" s="11">
        <v>85</v>
      </c>
      <c r="D649" s="11" t="s">
        <v>9</v>
      </c>
      <c r="E649" s="11">
        <v>80</v>
      </c>
      <c r="G649" s="11" t="s">
        <v>10</v>
      </c>
      <c r="H649" s="11">
        <v>144</v>
      </c>
      <c r="I649" s="11">
        <v>1</v>
      </c>
      <c r="J649" s="11">
        <f>I649*H649</f>
        <v>144</v>
      </c>
      <c r="N649" s="11" t="s">
        <v>11</v>
      </c>
      <c r="O649" s="21" t="str">
        <f>#VALUE!</f>
        <v>flexibele rand met transparante vaste bodem</v>
      </c>
    </row>
    <row r="650" spans="1:15" ht="15">
      <c r="A650" s="17">
        <f>IF(L650="D","deksels in doos",IF(F650&gt;0,"OVAAL",""))</f>
      </c>
      <c r="B650" s="10" t="s">
        <v>21</v>
      </c>
      <c r="C650" s="11">
        <v>85</v>
      </c>
      <c r="D650" s="11" t="s">
        <v>9</v>
      </c>
      <c r="E650" s="11">
        <v>105</v>
      </c>
      <c r="G650" s="11" t="s">
        <v>10</v>
      </c>
      <c r="H650" s="11">
        <v>50</v>
      </c>
      <c r="I650" s="11">
        <v>1</v>
      </c>
      <c r="J650" s="11">
        <f>I650*H650</f>
        <v>50</v>
      </c>
      <c r="N650" s="11" t="s">
        <v>11</v>
      </c>
      <c r="O650" s="28" t="str">
        <f>#VALUE!</f>
        <v>flexibele rand met transparante vaste bodem</v>
      </c>
    </row>
    <row r="651" spans="1:15" ht="15">
      <c r="A651" s="17">
        <f>IF(L651="D","deksels in doos",IF(F651&gt;0,"OVAAL",""))</f>
      </c>
      <c r="B651" s="10" t="s">
        <v>14</v>
      </c>
      <c r="C651" s="11">
        <v>85</v>
      </c>
      <c r="D651" s="11" t="s">
        <v>9</v>
      </c>
      <c r="E651" s="11">
        <v>110</v>
      </c>
      <c r="G651" s="11" t="s">
        <v>117</v>
      </c>
      <c r="H651" s="11">
        <v>137</v>
      </c>
      <c r="I651" s="11">
        <v>1</v>
      </c>
      <c r="J651" s="11">
        <f>I651*H651</f>
        <v>137</v>
      </c>
      <c r="N651" s="11" t="s">
        <v>11</v>
      </c>
      <c r="O651" s="28" t="str">
        <f>#VALUE!</f>
        <v>stevige rand met goudkleurige bodem</v>
      </c>
    </row>
    <row r="652" spans="1:15" ht="15">
      <c r="A652" s="17">
        <f>IF(L652="D","deksels in doos",IF(F652&gt;0,"OVAAL",""))</f>
      </c>
      <c r="B652" s="10" t="s">
        <v>66</v>
      </c>
      <c r="C652" s="11">
        <v>85</v>
      </c>
      <c r="D652" s="11" t="s">
        <v>9</v>
      </c>
      <c r="E652" s="11">
        <v>115</v>
      </c>
      <c r="G652" s="11" t="s">
        <v>117</v>
      </c>
      <c r="H652" s="11">
        <v>68</v>
      </c>
      <c r="I652" s="11">
        <v>1</v>
      </c>
      <c r="J652" s="11">
        <f>I652*H652</f>
        <v>68</v>
      </c>
      <c r="N652" s="11" t="s">
        <v>11</v>
      </c>
      <c r="O652" s="28" t="str">
        <f>#VALUE!</f>
        <v>stevige rand met goudkleurige bodem</v>
      </c>
    </row>
    <row r="653" spans="1:15" ht="15">
      <c r="A653" s="17" t="str">
        <f>IF(L653="D","deksels in doos",IF(F653&gt;0,"OVAAL",""))</f>
        <v>deksels in doos</v>
      </c>
      <c r="B653" s="10" t="s">
        <v>132</v>
      </c>
      <c r="C653" s="11">
        <v>85</v>
      </c>
      <c r="D653" s="11" t="s">
        <v>9</v>
      </c>
      <c r="E653" s="11">
        <v>120</v>
      </c>
      <c r="G653" s="11" t="s">
        <v>10</v>
      </c>
      <c r="H653" s="11">
        <v>125</v>
      </c>
      <c r="I653" s="11">
        <v>1</v>
      </c>
      <c r="J653" s="11">
        <f>I653*H653</f>
        <v>125</v>
      </c>
      <c r="L653" s="11" t="s">
        <v>4</v>
      </c>
      <c r="N653" s="1" t="s">
        <v>11</v>
      </c>
      <c r="O653" s="21" t="str">
        <f>#VALUE!</f>
        <v>flexibele rand met transparante vaste bodem</v>
      </c>
    </row>
    <row r="654" spans="1:16" ht="15">
      <c r="A654" s="17">
        <f>IF(L654="D","deksels in doos",IF(F654&gt;0,"OVAAL",""))</f>
      </c>
      <c r="B654" s="9" t="s">
        <v>131</v>
      </c>
      <c r="C654" s="2">
        <v>85</v>
      </c>
      <c r="D654" s="3" t="s">
        <v>9</v>
      </c>
      <c r="E654" s="2">
        <v>140</v>
      </c>
      <c r="F654" s="1"/>
      <c r="G654" s="1" t="s">
        <v>10</v>
      </c>
      <c r="H654" s="4">
        <v>105</v>
      </c>
      <c r="I654" s="4">
        <v>1</v>
      </c>
      <c r="J654" s="4">
        <f>I654*H654</f>
        <v>105</v>
      </c>
      <c r="L654" s="4"/>
      <c r="N654" s="1" t="s">
        <v>11</v>
      </c>
      <c r="O654" s="21" t="str">
        <f>#VALUE!</f>
        <v>flexibele rand met transparante vaste bodem</v>
      </c>
      <c r="P654" s="7"/>
    </row>
    <row r="655" spans="1:16" ht="15">
      <c r="A655" s="17">
        <f>IF(L655="D","deksels in doos",IF(F655&gt;0,"OVAAL",""))</f>
      </c>
      <c r="B655" s="10" t="s">
        <v>51</v>
      </c>
      <c r="C655" s="3">
        <v>85</v>
      </c>
      <c r="D655" s="3" t="s">
        <v>9</v>
      </c>
      <c r="E655" s="3">
        <v>150</v>
      </c>
      <c r="F655" s="3"/>
      <c r="G655" s="3" t="s">
        <v>10</v>
      </c>
      <c r="H655" s="3">
        <v>155</v>
      </c>
      <c r="I655" s="3">
        <v>3</v>
      </c>
      <c r="J655" s="4">
        <f>I655*H655</f>
        <v>465</v>
      </c>
      <c r="L655" s="4"/>
      <c r="N655" s="1" t="s">
        <v>11</v>
      </c>
      <c r="O655" s="21" t="str">
        <f>#VALUE!</f>
        <v>flexibele rand met transparante vaste bodem</v>
      </c>
      <c r="P655" s="7"/>
    </row>
    <row r="656" spans="1:16" ht="15">
      <c r="A656" s="17">
        <f>IF(L656="D","deksels in doos",IF(F656&gt;0,"OVAAL",""))</f>
      </c>
      <c r="B656" s="10" t="s">
        <v>42</v>
      </c>
      <c r="C656" s="3">
        <v>85</v>
      </c>
      <c r="D656" s="3" t="s">
        <v>9</v>
      </c>
      <c r="E656" s="3">
        <v>150</v>
      </c>
      <c r="F656" s="3"/>
      <c r="G656" s="3" t="s">
        <v>10</v>
      </c>
      <c r="H656" s="3">
        <v>155</v>
      </c>
      <c r="I656" s="3">
        <v>1</v>
      </c>
      <c r="J656" s="4">
        <f>I656*H656</f>
        <v>155</v>
      </c>
      <c r="L656" s="4"/>
      <c r="N656" s="1" t="s">
        <v>11</v>
      </c>
      <c r="O656" s="21" t="str">
        <f>#VALUE!</f>
        <v>flexibele rand met transparante vaste bodem</v>
      </c>
      <c r="P656" s="7"/>
    </row>
    <row r="657" spans="1:16" ht="15">
      <c r="A657" s="17">
        <f>IF(L657="D","deksels in doos",IF(F657&gt;0,"OVAAL",""))</f>
      </c>
      <c r="B657" s="10" t="s">
        <v>139</v>
      </c>
      <c r="C657" s="3">
        <v>85</v>
      </c>
      <c r="D657" s="3" t="s">
        <v>9</v>
      </c>
      <c r="E657" s="3">
        <v>165</v>
      </c>
      <c r="F657" s="3"/>
      <c r="G657" s="3" t="s">
        <v>10</v>
      </c>
      <c r="H657" s="3">
        <v>150</v>
      </c>
      <c r="I657" s="3">
        <v>2</v>
      </c>
      <c r="J657" s="4">
        <f>I657*H657</f>
        <v>300</v>
      </c>
      <c r="L657" s="4"/>
      <c r="N657" s="1" t="s">
        <v>11</v>
      </c>
      <c r="O657" s="21" t="str">
        <f>#VALUE!</f>
        <v>flexibele rand met transparante vaste bodem</v>
      </c>
      <c r="P657" s="7"/>
    </row>
    <row r="658" spans="1:16" ht="15">
      <c r="A658" s="17">
        <f>IF(L658="D","deksels in doos",IF(F658&gt;0,"OVAAL",""))</f>
      </c>
      <c r="B658" s="10" t="s">
        <v>139</v>
      </c>
      <c r="C658" s="3">
        <v>85</v>
      </c>
      <c r="D658" s="3" t="s">
        <v>9</v>
      </c>
      <c r="E658" s="3">
        <v>165</v>
      </c>
      <c r="F658" s="3"/>
      <c r="G658" s="3" t="s">
        <v>10</v>
      </c>
      <c r="H658" s="3">
        <v>119</v>
      </c>
      <c r="I658" s="3">
        <v>1</v>
      </c>
      <c r="J658" s="4">
        <f>I658*H658</f>
        <v>119</v>
      </c>
      <c r="L658" s="4"/>
      <c r="N658" s="1" t="s">
        <v>11</v>
      </c>
      <c r="O658" s="21" t="str">
        <f>#VALUE!</f>
        <v>flexibele rand met transparante vaste bodem</v>
      </c>
      <c r="P658" s="7"/>
    </row>
    <row r="659" spans="1:16" ht="15">
      <c r="A659" s="17">
        <f>IF(L659="D","deksels in doos",IF(F659&gt;0,"OVAAL",""))</f>
      </c>
      <c r="B659" s="9" t="s">
        <v>166</v>
      </c>
      <c r="C659" s="2">
        <v>85</v>
      </c>
      <c r="D659" s="3" t="s">
        <v>9</v>
      </c>
      <c r="E659" s="2">
        <v>170</v>
      </c>
      <c r="F659" s="3"/>
      <c r="G659" s="1" t="s">
        <v>10</v>
      </c>
      <c r="H659" s="4">
        <v>37</v>
      </c>
      <c r="I659" s="4">
        <v>1</v>
      </c>
      <c r="J659" s="4">
        <f>I659*H659</f>
        <v>37</v>
      </c>
      <c r="L659" s="4"/>
      <c r="N659" s="1" t="s">
        <v>11</v>
      </c>
      <c r="O659" s="21" t="str">
        <f>#VALUE!</f>
        <v>flexibele rand met transparante vaste bodem</v>
      </c>
      <c r="P659" s="7"/>
    </row>
    <row r="660" spans="1:16" ht="15">
      <c r="A660" s="17" t="str">
        <f>IF(L660="D","deksels in doos",IF(F660&gt;0,"OVAAL",""))</f>
        <v>deksels in doos</v>
      </c>
      <c r="B660" s="9" t="s">
        <v>16</v>
      </c>
      <c r="C660" s="2">
        <v>85</v>
      </c>
      <c r="D660" s="3" t="s">
        <v>9</v>
      </c>
      <c r="E660" s="2">
        <v>170</v>
      </c>
      <c r="F660" s="3"/>
      <c r="G660" s="1" t="s">
        <v>10</v>
      </c>
      <c r="H660" s="4">
        <v>150</v>
      </c>
      <c r="I660" s="4">
        <v>1</v>
      </c>
      <c r="J660" s="4">
        <f>I660*H660</f>
        <v>150</v>
      </c>
      <c r="L660" s="4" t="s">
        <v>4</v>
      </c>
      <c r="N660" s="1" t="s">
        <v>11</v>
      </c>
      <c r="O660" s="21" t="str">
        <f>#VALUE!</f>
        <v>flexibele rand met transparante vaste bodem</v>
      </c>
      <c r="P660" s="7"/>
    </row>
    <row r="661" spans="1:16" ht="15">
      <c r="A661" s="17" t="str">
        <f>IF(L661="D","deksels in doos",IF(F661&gt;0,"OVAAL",""))</f>
        <v>deksels in doos</v>
      </c>
      <c r="B661" s="9" t="s">
        <v>190</v>
      </c>
      <c r="C661" s="2">
        <v>85</v>
      </c>
      <c r="D661" s="3" t="s">
        <v>9</v>
      </c>
      <c r="E661" s="2">
        <v>170</v>
      </c>
      <c r="F661" s="3"/>
      <c r="G661" s="1" t="s">
        <v>10</v>
      </c>
      <c r="H661" s="4">
        <v>150</v>
      </c>
      <c r="I661" s="4">
        <v>4</v>
      </c>
      <c r="J661" s="4">
        <f>I661*H661</f>
        <v>600</v>
      </c>
      <c r="L661" s="4" t="s">
        <v>4</v>
      </c>
      <c r="N661" s="1" t="s">
        <v>11</v>
      </c>
      <c r="O661" s="21" t="str">
        <f>#VALUE!</f>
        <v>flexibele rand met transparante vaste bodem</v>
      </c>
      <c r="P661" s="7"/>
    </row>
    <row r="662" spans="1:15" ht="15">
      <c r="A662" s="17">
        <f>IF(L662="D","deksels in doos",IF(F662&gt;0,"OVAAL",""))</f>
      </c>
      <c r="B662" s="10" t="s">
        <v>18</v>
      </c>
      <c r="C662" s="11">
        <v>85</v>
      </c>
      <c r="D662" s="3" t="s">
        <v>9</v>
      </c>
      <c r="E662" s="11">
        <v>170</v>
      </c>
      <c r="G662" s="11" t="s">
        <v>10</v>
      </c>
      <c r="H662" s="11">
        <v>78</v>
      </c>
      <c r="I662" s="11">
        <v>1</v>
      </c>
      <c r="J662" s="11">
        <f>I662*H662</f>
        <v>78</v>
      </c>
      <c r="N662" s="11" t="s">
        <v>11</v>
      </c>
      <c r="O662" s="21" t="str">
        <f>#VALUE!</f>
        <v>flexibele rand met transparante vaste bodem</v>
      </c>
    </row>
    <row r="663" spans="1:16" ht="15">
      <c r="A663" s="17">
        <f>IF(L663="D","deksels in doos",IF(F663&gt;0,"OVAAL",""))</f>
      </c>
      <c r="B663" s="10" t="s">
        <v>58</v>
      </c>
      <c r="C663" s="3">
        <v>85</v>
      </c>
      <c r="D663" s="3" t="s">
        <v>9</v>
      </c>
      <c r="E663" s="3">
        <v>185</v>
      </c>
      <c r="F663" s="3"/>
      <c r="G663" s="3" t="s">
        <v>10</v>
      </c>
      <c r="H663" s="3">
        <v>40</v>
      </c>
      <c r="I663" s="3">
        <v>1</v>
      </c>
      <c r="J663" s="3">
        <f>I663*H663</f>
        <v>40</v>
      </c>
      <c r="L663" s="3"/>
      <c r="N663" s="3" t="s">
        <v>11</v>
      </c>
      <c r="O663" s="21" t="str">
        <f>#VALUE!</f>
        <v>flexibele rand met transparante vaste bodem</v>
      </c>
      <c r="P663" s="7"/>
    </row>
    <row r="664" spans="1:16" ht="15">
      <c r="A664" s="17">
        <f>IF(L664="D","deksels in doos",IF(F664&gt;0,"OVAAL",""))</f>
      </c>
      <c r="B664" s="10" t="s">
        <v>112</v>
      </c>
      <c r="C664" s="3">
        <v>85</v>
      </c>
      <c r="D664" s="3" t="s">
        <v>9</v>
      </c>
      <c r="E664" s="3">
        <v>185</v>
      </c>
      <c r="F664" s="3"/>
      <c r="G664" s="3" t="s">
        <v>10</v>
      </c>
      <c r="H664" s="3">
        <v>140</v>
      </c>
      <c r="I664" s="3">
        <v>1</v>
      </c>
      <c r="J664" s="3">
        <f>I664*H664</f>
        <v>140</v>
      </c>
      <c r="L664" s="3"/>
      <c r="N664" s="3" t="s">
        <v>11</v>
      </c>
      <c r="O664" s="21" t="str">
        <f>#VALUE!</f>
        <v>flexibele rand met transparante vaste bodem</v>
      </c>
      <c r="P664" s="7"/>
    </row>
    <row r="665" spans="1:16" ht="15">
      <c r="A665" s="17">
        <f>IF(L665="D","deksels in doos",IF(F665&gt;0,"OVAAL",""))</f>
      </c>
      <c r="B665" s="10" t="s">
        <v>344</v>
      </c>
      <c r="C665" s="3">
        <v>85</v>
      </c>
      <c r="D665" s="3" t="s">
        <v>9</v>
      </c>
      <c r="E665" s="3">
        <v>190</v>
      </c>
      <c r="F665" s="3"/>
      <c r="G665" s="3" t="s">
        <v>117</v>
      </c>
      <c r="H665" s="3">
        <v>150</v>
      </c>
      <c r="I665" s="3">
        <v>1</v>
      </c>
      <c r="J665" s="3"/>
      <c r="L665" s="3"/>
      <c r="N665" s="3"/>
      <c r="O665" s="21" t="str">
        <f>#VALUE!</f>
        <v>stevige rand met goudkleurige bodem</v>
      </c>
      <c r="P665" s="7"/>
    </row>
    <row r="666" spans="1:16" ht="15">
      <c r="A666" s="17">
        <f>IF(L666="D","deksels in doos",IF(F666&gt;0,"OVAAL",""))</f>
      </c>
      <c r="B666" s="10" t="s">
        <v>344</v>
      </c>
      <c r="C666" s="3">
        <v>85</v>
      </c>
      <c r="D666" s="3" t="s">
        <v>9</v>
      </c>
      <c r="E666" s="3">
        <v>190</v>
      </c>
      <c r="F666" s="3"/>
      <c r="G666" s="3" t="s">
        <v>117</v>
      </c>
      <c r="H666" s="3">
        <v>52</v>
      </c>
      <c r="I666" s="3">
        <v>1</v>
      </c>
      <c r="J666" s="3"/>
      <c r="L666" s="3"/>
      <c r="N666" s="3"/>
      <c r="O666" s="21" t="str">
        <f>#VALUE!</f>
        <v>stevige rand met goudkleurige bodem</v>
      </c>
      <c r="P666" s="7"/>
    </row>
    <row r="667" spans="1:15" ht="15">
      <c r="A667" s="17">
        <f>IF(L667="D","deksels in doos",IF(F667&gt;0,"OVAAL",""))</f>
      </c>
      <c r="B667" s="10" t="s">
        <v>61</v>
      </c>
      <c r="C667" s="11">
        <v>85</v>
      </c>
      <c r="D667" s="11" t="s">
        <v>9</v>
      </c>
      <c r="E667" s="11">
        <v>190</v>
      </c>
      <c r="G667" s="11" t="s">
        <v>117</v>
      </c>
      <c r="H667" s="11">
        <v>52</v>
      </c>
      <c r="I667" s="11">
        <v>1</v>
      </c>
      <c r="J667" s="11">
        <f>I667*H667</f>
        <v>52</v>
      </c>
      <c r="N667" s="11" t="s">
        <v>11</v>
      </c>
      <c r="O667" s="28" t="str">
        <f>#VALUE!</f>
        <v>stevige rand met goudkleurige bodem</v>
      </c>
    </row>
    <row r="668" spans="1:15" ht="15">
      <c r="A668" s="17">
        <f>IF(L668="D","deksels in doos",IF(F668&gt;0,"OVAAL",""))</f>
      </c>
      <c r="B668" s="10" t="s">
        <v>112</v>
      </c>
      <c r="C668" s="11">
        <v>85</v>
      </c>
      <c r="D668" s="11" t="s">
        <v>9</v>
      </c>
      <c r="E668" s="11">
        <v>190</v>
      </c>
      <c r="G668" s="11" t="s">
        <v>117</v>
      </c>
      <c r="H668" s="11">
        <v>150</v>
      </c>
      <c r="I668" s="11">
        <v>1</v>
      </c>
      <c r="J668" s="11">
        <f>I668*H668</f>
        <v>150</v>
      </c>
      <c r="N668" s="11" t="s">
        <v>11</v>
      </c>
      <c r="O668" s="28" t="str">
        <f>#VALUE!</f>
        <v>stevige rand met goudkleurige bodem</v>
      </c>
    </row>
    <row r="669" spans="1:16" ht="15">
      <c r="A669" s="17">
        <f>IF(L669="D","deksels in doos",IF(F669&gt;0,"OVAAL",""))</f>
      </c>
      <c r="B669" s="10" t="s">
        <v>189</v>
      </c>
      <c r="C669" s="3">
        <v>85</v>
      </c>
      <c r="D669" s="3" t="s">
        <v>9</v>
      </c>
      <c r="E669" s="3">
        <v>200</v>
      </c>
      <c r="F669" s="3"/>
      <c r="G669" s="3" t="s">
        <v>10</v>
      </c>
      <c r="H669" s="3">
        <v>125</v>
      </c>
      <c r="I669" s="3">
        <v>12</v>
      </c>
      <c r="J669" s="4">
        <f>I669*H669</f>
        <v>1500</v>
      </c>
      <c r="L669" s="4"/>
      <c r="N669" s="3" t="s">
        <v>11</v>
      </c>
      <c r="O669" s="21" t="str">
        <f>#VALUE!</f>
        <v>flexibele rand met transparante vaste bodem</v>
      </c>
      <c r="P669" s="7"/>
    </row>
    <row r="670" spans="1:16" ht="15">
      <c r="A670" s="17">
        <f>IF(L670="D","deksels in doos",IF(F670&gt;0,"OVAAL",""))</f>
      </c>
      <c r="B670" s="10" t="s">
        <v>141</v>
      </c>
      <c r="C670" s="3">
        <v>85</v>
      </c>
      <c r="D670" s="3" t="s">
        <v>9</v>
      </c>
      <c r="E670" s="3">
        <v>200</v>
      </c>
      <c r="F670" s="3"/>
      <c r="G670" s="3" t="s">
        <v>10</v>
      </c>
      <c r="H670" s="3">
        <v>118</v>
      </c>
      <c r="I670" s="3">
        <v>1</v>
      </c>
      <c r="J670" s="4">
        <f>I670*H670</f>
        <v>118</v>
      </c>
      <c r="L670" s="4"/>
      <c r="N670" s="3" t="s">
        <v>11</v>
      </c>
      <c r="O670" s="21" t="str">
        <f>#VALUE!</f>
        <v>flexibele rand met transparante vaste bodem</v>
      </c>
      <c r="P670" s="7"/>
    </row>
    <row r="671" spans="1:15" ht="15">
      <c r="A671" s="17">
        <f>IF(L671="D","deksels in doos",IF(F671&gt;0,"OVAAL",""))</f>
      </c>
      <c r="B671" s="10" t="s">
        <v>106</v>
      </c>
      <c r="C671" s="11">
        <v>85</v>
      </c>
      <c r="D671" s="11" t="s">
        <v>9</v>
      </c>
      <c r="E671" s="11">
        <v>200</v>
      </c>
      <c r="G671" s="11" t="s">
        <v>10</v>
      </c>
      <c r="H671" s="11">
        <v>112</v>
      </c>
      <c r="I671" s="11">
        <v>1</v>
      </c>
      <c r="J671" s="11">
        <f>I671*H671</f>
        <v>112</v>
      </c>
      <c r="N671" s="11" t="s">
        <v>11</v>
      </c>
      <c r="O671" s="21" t="str">
        <f>#VALUE!</f>
        <v>flexibele rand met transparante vaste bodem</v>
      </c>
    </row>
    <row r="672" spans="1:16" ht="15">
      <c r="A672" s="17">
        <f>IF(L672="D","deksels in doos",IF(F672&gt;0,"OVAAL",""))</f>
      </c>
      <c r="B672" s="9" t="s">
        <v>72</v>
      </c>
      <c r="C672" s="2">
        <v>85</v>
      </c>
      <c r="D672" s="3" t="s">
        <v>9</v>
      </c>
      <c r="E672" s="2">
        <v>230</v>
      </c>
      <c r="F672" s="1"/>
      <c r="G672" s="1" t="s">
        <v>10</v>
      </c>
      <c r="H672" s="4">
        <v>42</v>
      </c>
      <c r="I672" s="4">
        <v>1</v>
      </c>
      <c r="J672" s="4">
        <f>I672*H672</f>
        <v>42</v>
      </c>
      <c r="L672" s="4"/>
      <c r="N672" s="1" t="s">
        <v>11</v>
      </c>
      <c r="O672" s="21" t="str">
        <f>#VALUE!</f>
        <v>flexibele rand met transparante vaste bodem</v>
      </c>
      <c r="P672" s="7"/>
    </row>
    <row r="673" spans="1:15" ht="15">
      <c r="A673" s="17">
        <f>IF(L673="D","deksels in doos",IF(F673&gt;0,"OVAAL",""))</f>
      </c>
      <c r="B673" s="10" t="s">
        <v>48</v>
      </c>
      <c r="C673" s="11">
        <v>85</v>
      </c>
      <c r="D673" s="11" t="s">
        <v>9</v>
      </c>
      <c r="E673" s="11">
        <v>230</v>
      </c>
      <c r="G673" s="11" t="s">
        <v>117</v>
      </c>
      <c r="H673" s="11">
        <v>144</v>
      </c>
      <c r="I673" s="11">
        <v>1</v>
      </c>
      <c r="J673" s="11">
        <f>I673*H673</f>
        <v>144</v>
      </c>
      <c r="N673" s="11" t="s">
        <v>11</v>
      </c>
      <c r="O673" s="28" t="str">
        <f>#VALUE!</f>
        <v>stevige rand met goudkleurige bodem</v>
      </c>
    </row>
    <row r="674" spans="1:15" ht="15">
      <c r="A674" s="17">
        <f>IF(L674="D","deksels in doos",IF(F674&gt;0,"OVAAL",""))</f>
      </c>
      <c r="B674" s="10" t="s">
        <v>48</v>
      </c>
      <c r="C674" s="11">
        <v>85</v>
      </c>
      <c r="D674" s="11" t="s">
        <v>9</v>
      </c>
      <c r="E674" s="11">
        <v>230</v>
      </c>
      <c r="G674" s="11" t="s">
        <v>117</v>
      </c>
      <c r="H674" s="11">
        <v>37</v>
      </c>
      <c r="I674" s="11">
        <v>1</v>
      </c>
      <c r="J674" s="11">
        <f>I674*H674</f>
        <v>37</v>
      </c>
      <c r="N674" s="11" t="s">
        <v>11</v>
      </c>
      <c r="O674" s="28" t="str">
        <f>#VALUE!</f>
        <v>stevige rand met goudkleurige bodem</v>
      </c>
    </row>
    <row r="675" spans="1:15" ht="15">
      <c r="A675" s="17">
        <f>IF(L675="D","deksels in doos",IF(F675&gt;0,"OVAAL",""))</f>
      </c>
      <c r="B675" s="10" t="s">
        <v>61</v>
      </c>
      <c r="C675" s="11">
        <v>85</v>
      </c>
      <c r="D675" s="11" t="s">
        <v>9</v>
      </c>
      <c r="E675" s="11">
        <v>230</v>
      </c>
      <c r="G675" s="11" t="s">
        <v>117</v>
      </c>
      <c r="H675" s="11">
        <v>28</v>
      </c>
      <c r="I675" s="11">
        <v>1</v>
      </c>
      <c r="J675" s="11">
        <f>I675*H675</f>
        <v>28</v>
      </c>
      <c r="N675" s="11" t="s">
        <v>11</v>
      </c>
      <c r="O675" s="28" t="str">
        <f>#VALUE!</f>
        <v>stevige rand met goudkleurige bodem</v>
      </c>
    </row>
    <row r="676" spans="1:16" ht="15">
      <c r="A676" s="17">
        <f>IF(L676="D","deksels in doos",IF(F676&gt;0,"OVAAL",""))</f>
      </c>
      <c r="B676" s="9" t="s">
        <v>21</v>
      </c>
      <c r="C676" s="2">
        <v>85</v>
      </c>
      <c r="D676" s="3" t="s">
        <v>9</v>
      </c>
      <c r="E676" s="2">
        <v>260</v>
      </c>
      <c r="F676" s="1"/>
      <c r="G676" s="1" t="s">
        <v>117</v>
      </c>
      <c r="H676" s="4">
        <v>16</v>
      </c>
      <c r="I676" s="4">
        <v>1</v>
      </c>
      <c r="J676" s="4">
        <f>I676*H676</f>
        <v>16</v>
      </c>
      <c r="L676" s="4"/>
      <c r="N676" s="1" t="s">
        <v>36</v>
      </c>
      <c r="O676" s="21" t="str">
        <f>#VALUE!</f>
        <v>stevige rand met goudkleurige bodem</v>
      </c>
      <c r="P676" s="7"/>
    </row>
    <row r="677" spans="1:15" ht="15">
      <c r="A677" s="17">
        <f>IF(L677="D","deksels in doos",IF(F677&gt;0,"OVAAL",""))</f>
      </c>
      <c r="B677" s="10" t="s">
        <v>50</v>
      </c>
      <c r="C677" s="11">
        <v>85</v>
      </c>
      <c r="D677" s="3" t="s">
        <v>9</v>
      </c>
      <c r="E677" s="11">
        <v>280</v>
      </c>
      <c r="G677" s="11" t="s">
        <v>10</v>
      </c>
      <c r="H677" s="11">
        <v>28</v>
      </c>
      <c r="I677" s="11">
        <v>1</v>
      </c>
      <c r="J677" s="11">
        <f>I677*H677</f>
        <v>28</v>
      </c>
      <c r="N677" s="11" t="s">
        <v>36</v>
      </c>
      <c r="O677" s="21" t="str">
        <f>#VALUE!</f>
        <v>flexibele rand met transparante vaste bodem</v>
      </c>
    </row>
    <row r="678" spans="1:16" ht="15">
      <c r="A678" s="17">
        <f>IF(L678="D","deksels in doos",IF(F678&gt;0,"OVAAL",""))</f>
      </c>
      <c r="B678" s="10" t="s">
        <v>58</v>
      </c>
      <c r="C678" s="3">
        <v>85</v>
      </c>
      <c r="D678" s="3" t="s">
        <v>9</v>
      </c>
      <c r="E678" s="3">
        <v>320</v>
      </c>
      <c r="F678" s="3"/>
      <c r="G678" s="3" t="s">
        <v>117</v>
      </c>
      <c r="H678" s="3">
        <v>32</v>
      </c>
      <c r="I678" s="3">
        <v>1</v>
      </c>
      <c r="J678" s="3">
        <f>I678*H678</f>
        <v>32</v>
      </c>
      <c r="L678" s="3"/>
      <c r="N678" s="3" t="s">
        <v>36</v>
      </c>
      <c r="O678" s="21" t="str">
        <f>#VALUE!</f>
        <v>stevige rand met goudkleurige bodem</v>
      </c>
      <c r="P678" s="7"/>
    </row>
    <row r="679" spans="1:16" ht="15">
      <c r="A679" s="17">
        <f>IF(L679="D","deksels in doos",IF(F679&gt;0,"OVAAL",""))</f>
      </c>
      <c r="B679" s="9" t="s">
        <v>21</v>
      </c>
      <c r="C679" s="2">
        <v>85</v>
      </c>
      <c r="D679" s="3" t="s">
        <v>9</v>
      </c>
      <c r="E679" s="2">
        <v>325</v>
      </c>
      <c r="F679" s="1"/>
      <c r="G679" s="1" t="s">
        <v>10</v>
      </c>
      <c r="H679" s="4">
        <v>45</v>
      </c>
      <c r="I679" s="4">
        <v>1</v>
      </c>
      <c r="J679" s="4">
        <f>I679*H679</f>
        <v>45</v>
      </c>
      <c r="L679" s="4"/>
      <c r="N679" s="1" t="s">
        <v>36</v>
      </c>
      <c r="O679" s="21" t="str">
        <f>#VALUE!</f>
        <v>flexibele rand met transparante vaste bodem</v>
      </c>
      <c r="P679" s="7"/>
    </row>
    <row r="680" spans="1:16" ht="15">
      <c r="A680" s="17">
        <f>IF(L680="D","deksels in doos",IF(F680&gt;0,"OVAAL",""))</f>
      </c>
      <c r="B680" s="10" t="s">
        <v>100</v>
      </c>
      <c r="C680" s="2">
        <v>85</v>
      </c>
      <c r="D680" s="3" t="s">
        <v>9</v>
      </c>
      <c r="E680" s="2">
        <v>335</v>
      </c>
      <c r="F680" s="3"/>
      <c r="G680" s="1" t="s">
        <v>10</v>
      </c>
      <c r="H680" s="4">
        <v>48</v>
      </c>
      <c r="I680" s="4">
        <v>1</v>
      </c>
      <c r="J680" s="4">
        <f>I680*H680</f>
        <v>48</v>
      </c>
      <c r="L680" s="4"/>
      <c r="N680" s="1" t="s">
        <v>36</v>
      </c>
      <c r="O680" s="21" t="str">
        <f>#VALUE!</f>
        <v>flexibele rand met transparante vaste bodem</v>
      </c>
      <c r="P680" s="7"/>
    </row>
    <row r="681" spans="1:15" ht="15">
      <c r="A681" s="17">
        <f>IF(L681="D","deksels in doos",IF(F681&gt;0,"OVAAL",""))</f>
      </c>
      <c r="B681" s="10" t="s">
        <v>132</v>
      </c>
      <c r="C681" s="11">
        <v>90</v>
      </c>
      <c r="D681" s="3" t="s">
        <v>9</v>
      </c>
      <c r="E681" s="11">
        <v>35</v>
      </c>
      <c r="G681" s="11" t="s">
        <v>10</v>
      </c>
      <c r="H681" s="11">
        <v>750</v>
      </c>
      <c r="I681" s="11">
        <v>1</v>
      </c>
      <c r="J681" s="11">
        <f>I681*H681</f>
        <v>750</v>
      </c>
      <c r="N681" s="11" t="s">
        <v>11</v>
      </c>
      <c r="O681" s="21" t="str">
        <f>#VALUE!</f>
        <v>flexibele rand met transparante vaste bodem</v>
      </c>
    </row>
    <row r="682" spans="1:15" ht="15">
      <c r="A682" s="17">
        <f>IF(L682="D","deksels in doos",IF(F682&gt;0,"OVAAL",""))</f>
      </c>
      <c r="B682" s="10" t="s">
        <v>14</v>
      </c>
      <c r="C682" s="11">
        <v>90</v>
      </c>
      <c r="D682" s="11" t="s">
        <v>9</v>
      </c>
      <c r="E682" s="11">
        <v>35</v>
      </c>
      <c r="G682" s="11" t="s">
        <v>10</v>
      </c>
      <c r="H682" s="11">
        <v>765</v>
      </c>
      <c r="I682" s="11">
        <v>1</v>
      </c>
      <c r="J682" s="11">
        <f>I682*H682</f>
        <v>765</v>
      </c>
      <c r="N682" s="11" t="s">
        <v>11</v>
      </c>
      <c r="O682" s="28" t="str">
        <f>#VALUE!</f>
        <v>flexibele rand met transparante vaste bodem</v>
      </c>
    </row>
    <row r="683" spans="1:15" ht="15">
      <c r="A683" s="17">
        <f>IF(L683="D","deksels in doos",IF(F683&gt;0,"OVAAL",""))</f>
      </c>
      <c r="B683" s="3" t="s">
        <v>17</v>
      </c>
      <c r="C683" s="3">
        <v>90</v>
      </c>
      <c r="D683" s="3" t="s">
        <v>9</v>
      </c>
      <c r="E683" s="3">
        <v>40</v>
      </c>
      <c r="F683" s="3"/>
      <c r="G683" s="3" t="s">
        <v>145</v>
      </c>
      <c r="H683" s="3">
        <v>700</v>
      </c>
      <c r="I683" s="3">
        <v>1</v>
      </c>
      <c r="J683" s="3">
        <f>I683*H683</f>
        <v>700</v>
      </c>
      <c r="K683" s="39"/>
      <c r="L683" s="3"/>
      <c r="M683" s="39"/>
      <c r="N683" s="3"/>
      <c r="O683" s="21" t="str">
        <f>#VALUE!</f>
        <v>stevige rand, bodem naar keuze of stolp</v>
      </c>
    </row>
    <row r="684" spans="1:16" ht="15">
      <c r="A684" s="17">
        <f>IF(L684="D","deksels in doos",IF(F684&gt;0,"OVAAL",""))</f>
      </c>
      <c r="B684" s="9" t="s">
        <v>82</v>
      </c>
      <c r="C684" s="2">
        <v>90</v>
      </c>
      <c r="D684" s="3" t="s">
        <v>9</v>
      </c>
      <c r="E684" s="2">
        <v>50</v>
      </c>
      <c r="F684" s="3"/>
      <c r="G684" s="1" t="s">
        <v>10</v>
      </c>
      <c r="H684" s="4">
        <v>132</v>
      </c>
      <c r="I684" s="4">
        <v>1</v>
      </c>
      <c r="J684" s="4">
        <f>I684*H684</f>
        <v>132</v>
      </c>
      <c r="L684" s="4"/>
      <c r="N684" s="1" t="s">
        <v>11</v>
      </c>
      <c r="O684" s="21" t="str">
        <f>#VALUE!</f>
        <v>flexibele rand met transparante vaste bodem</v>
      </c>
      <c r="P684" s="7"/>
    </row>
    <row r="685" spans="1:16" ht="15">
      <c r="A685" s="17">
        <f>IF(L685="D","deksels in doos",IF(F685&gt;0,"OVAAL",""))</f>
      </c>
      <c r="B685" s="10" t="s">
        <v>39</v>
      </c>
      <c r="C685" s="3">
        <v>90</v>
      </c>
      <c r="D685" s="3" t="s">
        <v>9</v>
      </c>
      <c r="E685" s="3">
        <v>55</v>
      </c>
      <c r="F685" s="3"/>
      <c r="G685" s="3" t="s">
        <v>117</v>
      </c>
      <c r="H685" s="3">
        <v>98</v>
      </c>
      <c r="I685" s="3">
        <v>1</v>
      </c>
      <c r="J685" s="4">
        <f>I685*H685</f>
        <v>98</v>
      </c>
      <c r="L685" s="4"/>
      <c r="N685" s="1" t="s">
        <v>11</v>
      </c>
      <c r="O685" s="21" t="str">
        <f>#VALUE!</f>
        <v>stevige rand met goudkleurige bodem</v>
      </c>
      <c r="P685" s="7"/>
    </row>
    <row r="686" spans="1:15" ht="15">
      <c r="A686" s="17" t="str">
        <f>IF(L686="D","deksels in doos",IF(F686&gt;0,"OVAAL",""))</f>
        <v>deksels in doos</v>
      </c>
      <c r="B686" s="10" t="s">
        <v>22</v>
      </c>
      <c r="C686" s="11">
        <v>90</v>
      </c>
      <c r="D686" s="3" t="s">
        <v>9</v>
      </c>
      <c r="E686" s="11">
        <v>65</v>
      </c>
      <c r="G686" s="11" t="s">
        <v>117</v>
      </c>
      <c r="H686" s="11">
        <v>182</v>
      </c>
      <c r="I686" s="11">
        <v>1</v>
      </c>
      <c r="J686" s="11">
        <f>I686*H686</f>
        <v>182</v>
      </c>
      <c r="L686" s="11" t="s">
        <v>4</v>
      </c>
      <c r="N686" s="11" t="s">
        <v>11</v>
      </c>
      <c r="O686" s="21" t="str">
        <f>#VALUE!</f>
        <v>stevige rand met goudkleurige bodem</v>
      </c>
    </row>
    <row r="687" spans="1:15" ht="15">
      <c r="A687" s="17">
        <f>IF(L687="D","deksels in doos",IF(F687&gt;0,"OVAAL",""))</f>
      </c>
      <c r="B687" s="10" t="s">
        <v>78</v>
      </c>
      <c r="C687" s="11">
        <v>90</v>
      </c>
      <c r="D687" s="3" t="s">
        <v>9</v>
      </c>
      <c r="E687" s="11">
        <v>70</v>
      </c>
      <c r="G687" s="11" t="s">
        <v>150</v>
      </c>
      <c r="H687" s="11">
        <v>26</v>
      </c>
      <c r="I687" s="11">
        <v>1</v>
      </c>
      <c r="J687" s="11">
        <f>I687*H687</f>
        <v>26</v>
      </c>
      <c r="N687" s="11" t="s">
        <v>11</v>
      </c>
      <c r="O687" s="21" t="str">
        <f>#VALUE!</f>
        <v>stevige rand met zilver bodem</v>
      </c>
    </row>
    <row r="688" spans="1:16" ht="15">
      <c r="A688" s="17">
        <f>IF(L688="D","deksels in doos",IF(F688&gt;0,"OVAAL",""))</f>
      </c>
      <c r="B688" s="10" t="s">
        <v>66</v>
      </c>
      <c r="C688" s="3">
        <v>90</v>
      </c>
      <c r="D688" s="3" t="s">
        <v>9</v>
      </c>
      <c r="E688" s="3">
        <v>75</v>
      </c>
      <c r="F688" s="3"/>
      <c r="G688" s="3" t="s">
        <v>201</v>
      </c>
      <c r="H688" s="3">
        <v>62</v>
      </c>
      <c r="I688" s="4">
        <v>1</v>
      </c>
      <c r="J688" s="4">
        <f>I688*H688</f>
        <v>62</v>
      </c>
      <c r="L688" s="4"/>
      <c r="N688" s="3" t="s">
        <v>11</v>
      </c>
      <c r="O688" s="21" t="str">
        <f>#VALUE!</f>
        <v>flexibele rand, optie met transparante vast bodem</v>
      </c>
      <c r="P688" s="7"/>
    </row>
    <row r="689" spans="1:15" ht="15">
      <c r="A689" s="17">
        <f>IF(L689="D","deksels in doos",IF(F689&gt;0,"OVAAL",""))</f>
      </c>
      <c r="B689" s="10" t="s">
        <v>58</v>
      </c>
      <c r="C689" s="11">
        <v>90</v>
      </c>
      <c r="D689" s="11" t="s">
        <v>9</v>
      </c>
      <c r="E689" s="11">
        <v>75</v>
      </c>
      <c r="G689" s="3" t="s">
        <v>117</v>
      </c>
      <c r="H689" s="11">
        <v>62</v>
      </c>
      <c r="I689" s="11">
        <v>1</v>
      </c>
      <c r="J689" s="11">
        <f>I689*H689</f>
        <v>62</v>
      </c>
      <c r="N689" s="11" t="s">
        <v>11</v>
      </c>
      <c r="O689" s="21" t="str">
        <f>#VALUE!</f>
        <v>stevige rand met goudkleurige bodem</v>
      </c>
    </row>
    <row r="690" spans="1:15" ht="15">
      <c r="A690" s="17">
        <f>IF(L690="D","deksels in doos",IF(F690&gt;0,"OVAAL",""))</f>
      </c>
      <c r="B690" s="10" t="s">
        <v>53</v>
      </c>
      <c r="C690" s="11">
        <v>90</v>
      </c>
      <c r="D690" s="3" t="s">
        <v>9</v>
      </c>
      <c r="E690" s="11">
        <v>90</v>
      </c>
      <c r="G690" s="11" t="s">
        <v>10</v>
      </c>
      <c r="H690" s="11">
        <v>275</v>
      </c>
      <c r="I690" s="11">
        <v>3</v>
      </c>
      <c r="J690" s="11">
        <f>I690*H690</f>
        <v>825</v>
      </c>
      <c r="N690" s="11" t="s">
        <v>11</v>
      </c>
      <c r="O690" s="21" t="str">
        <f>#VALUE!</f>
        <v>flexibele rand met transparante vaste bodem</v>
      </c>
    </row>
    <row r="691" spans="1:15" ht="15">
      <c r="A691" s="17">
        <f>IF(L691="D","deksels in doos",IF(F691&gt;0,"OVAAL",""))</f>
      </c>
      <c r="B691" s="10" t="s">
        <v>30</v>
      </c>
      <c r="C691" s="11">
        <v>90</v>
      </c>
      <c r="D691" s="3" t="s">
        <v>9</v>
      </c>
      <c r="E691" s="11">
        <v>110</v>
      </c>
      <c r="G691" s="11" t="s">
        <v>10</v>
      </c>
      <c r="H691" s="11">
        <v>178</v>
      </c>
      <c r="I691" s="11">
        <v>1</v>
      </c>
      <c r="J691" s="11">
        <f>I691*H691</f>
        <v>178</v>
      </c>
      <c r="N691" s="11" t="s">
        <v>11</v>
      </c>
      <c r="O691" s="21" t="str">
        <f>#VALUE!</f>
        <v>flexibele rand met transparante vaste bodem</v>
      </c>
    </row>
    <row r="692" spans="1:15" ht="15">
      <c r="A692" s="17" t="str">
        <f>IF(L692="D","deksels in doos",IF(F692&gt;0,"OVAAL",""))</f>
        <v>deksels in doos</v>
      </c>
      <c r="B692" s="10" t="s">
        <v>52</v>
      </c>
      <c r="C692" s="11">
        <v>90</v>
      </c>
      <c r="D692" s="11" t="s">
        <v>9</v>
      </c>
      <c r="E692" s="11">
        <v>125</v>
      </c>
      <c r="G692" s="11" t="s">
        <v>117</v>
      </c>
      <c r="H692" s="11">
        <v>180</v>
      </c>
      <c r="I692" s="11">
        <v>1</v>
      </c>
      <c r="J692" s="11">
        <f>I692*H692</f>
        <v>180</v>
      </c>
      <c r="L692" s="11" t="s">
        <v>4</v>
      </c>
      <c r="N692" s="11" t="s">
        <v>11</v>
      </c>
      <c r="O692" s="28" t="str">
        <f>#VALUE!</f>
        <v>stevige rand met goudkleurige bodem</v>
      </c>
    </row>
    <row r="693" spans="1:15" ht="15">
      <c r="A693" s="17">
        <f>IF(L693="D","deksels in doos",IF(F693&gt;0,"OVAAL",""))</f>
      </c>
      <c r="B693" s="10" t="s">
        <v>17</v>
      </c>
      <c r="C693" s="11">
        <v>90</v>
      </c>
      <c r="D693" s="3" t="s">
        <v>9</v>
      </c>
      <c r="E693" s="11">
        <v>130</v>
      </c>
      <c r="G693" s="11" t="s">
        <v>331</v>
      </c>
      <c r="H693" s="11">
        <v>190</v>
      </c>
      <c r="I693" s="11">
        <v>29</v>
      </c>
      <c r="J693" s="11">
        <f>I693*H693</f>
        <v>5510</v>
      </c>
      <c r="O693" s="21">
        <f>#VALUE!</f>
        <v>2</v>
      </c>
    </row>
    <row r="694" spans="1:15" ht="15">
      <c r="A694" s="17">
        <f>IF(L694="D","deksels in doos",IF(F694&gt;0,"OVAAL",""))</f>
      </c>
      <c r="B694" s="10" t="s">
        <v>22</v>
      </c>
      <c r="C694" s="11">
        <v>90</v>
      </c>
      <c r="D694" s="3" t="s">
        <v>9</v>
      </c>
      <c r="E694" s="11">
        <v>130</v>
      </c>
      <c r="G694" s="11" t="s">
        <v>117</v>
      </c>
      <c r="H694" s="11">
        <v>140</v>
      </c>
      <c r="I694" s="11">
        <v>1</v>
      </c>
      <c r="J694" s="11">
        <f>I694*H694</f>
        <v>140</v>
      </c>
      <c r="N694" s="11" t="s">
        <v>11</v>
      </c>
      <c r="O694" s="28" t="str">
        <f>#VALUE!</f>
        <v>stevige rand met goudkleurige bodem</v>
      </c>
    </row>
    <row r="695" spans="1:15" ht="15">
      <c r="A695" s="17">
        <f>IF(L695="D","deksels in doos",IF(F695&gt;0,"OVAAL",""))</f>
      </c>
      <c r="B695" s="10" t="s">
        <v>96</v>
      </c>
      <c r="C695" s="11">
        <v>90</v>
      </c>
      <c r="D695" s="3" t="s">
        <v>9</v>
      </c>
      <c r="E695" s="11">
        <v>130</v>
      </c>
      <c r="G695" s="11" t="s">
        <v>117</v>
      </c>
      <c r="H695" s="11">
        <v>47</v>
      </c>
      <c r="I695" s="11">
        <v>1</v>
      </c>
      <c r="J695" s="11">
        <f>I695*H695</f>
        <v>47</v>
      </c>
      <c r="N695" s="11" t="s">
        <v>11</v>
      </c>
      <c r="O695" s="28" t="str">
        <f>#VALUE!</f>
        <v>stevige rand met goudkleurige bodem</v>
      </c>
    </row>
    <row r="696" spans="1:16" ht="15">
      <c r="A696" s="17">
        <f>IF(L696="D","deksels in doos",IF(F696&gt;0,"OVAAL",""))</f>
      </c>
      <c r="B696" s="10" t="s">
        <v>41</v>
      </c>
      <c r="C696" s="3">
        <v>90</v>
      </c>
      <c r="D696" s="3" t="s">
        <v>9</v>
      </c>
      <c r="E696" s="3">
        <v>145</v>
      </c>
      <c r="F696" s="3"/>
      <c r="G696" s="3" t="s">
        <v>145</v>
      </c>
      <c r="H696" s="3">
        <v>103</v>
      </c>
      <c r="I696" s="3">
        <v>1</v>
      </c>
      <c r="J696" s="4">
        <f>I696*H696</f>
        <v>103</v>
      </c>
      <c r="L696" s="4"/>
      <c r="N696" s="3" t="s">
        <v>11</v>
      </c>
      <c r="O696" s="21" t="str">
        <f>#VALUE!</f>
        <v>stevige rand, bodem naar keuze of stolp</v>
      </c>
      <c r="P696" s="7"/>
    </row>
    <row r="697" spans="1:16" ht="15">
      <c r="A697" s="17">
        <f>IF(L697="D","deksels in doos",IF(F697&gt;0,"OVAAL",""))</f>
      </c>
      <c r="B697" s="10" t="s">
        <v>41</v>
      </c>
      <c r="C697" s="3">
        <v>90</v>
      </c>
      <c r="D697" s="3" t="s">
        <v>9</v>
      </c>
      <c r="E697" s="3">
        <v>145</v>
      </c>
      <c r="F697" s="3"/>
      <c r="G697" s="3" t="s">
        <v>145</v>
      </c>
      <c r="H697" s="3">
        <v>135</v>
      </c>
      <c r="I697" s="3">
        <v>1</v>
      </c>
      <c r="J697" s="4">
        <f>I697*H697</f>
        <v>135</v>
      </c>
      <c r="L697" s="4"/>
      <c r="N697" s="3" t="s">
        <v>11</v>
      </c>
      <c r="O697" s="21" t="str">
        <f>#VALUE!</f>
        <v>stevige rand, bodem naar keuze of stolp</v>
      </c>
      <c r="P697" s="7"/>
    </row>
    <row r="698" spans="1:15" ht="15">
      <c r="A698" s="17">
        <f>IF(L698="D","deksels in doos",IF(F698&gt;0,"OVAAL",""))</f>
      </c>
      <c r="B698" s="10" t="s">
        <v>148</v>
      </c>
      <c r="C698" s="11">
        <v>90</v>
      </c>
      <c r="D698" s="11" t="s">
        <v>9</v>
      </c>
      <c r="E698" s="11">
        <v>145</v>
      </c>
      <c r="G698" s="11" t="s">
        <v>10</v>
      </c>
      <c r="H698" s="11">
        <v>121</v>
      </c>
      <c r="I698" s="11">
        <v>1</v>
      </c>
      <c r="J698" s="11">
        <f>I698*H698</f>
        <v>121</v>
      </c>
      <c r="N698" s="11" t="s">
        <v>11</v>
      </c>
      <c r="O698" s="21" t="str">
        <f>#VALUE!</f>
        <v>flexibele rand met transparante vaste bodem</v>
      </c>
    </row>
    <row r="699" spans="1:15" ht="15">
      <c r="A699" s="17">
        <f>IF(L699="D","deksels in doos",IF(F699&gt;0,"OVAAL",""))</f>
      </c>
      <c r="B699" s="10" t="s">
        <v>89</v>
      </c>
      <c r="C699" s="11">
        <v>90</v>
      </c>
      <c r="D699" s="11" t="s">
        <v>9</v>
      </c>
      <c r="E699" s="11">
        <v>145</v>
      </c>
      <c r="G699" s="11" t="s">
        <v>10</v>
      </c>
      <c r="H699" s="11">
        <v>135</v>
      </c>
      <c r="I699" s="11">
        <v>1</v>
      </c>
      <c r="J699" s="11">
        <f>I699*H699</f>
        <v>135</v>
      </c>
      <c r="N699" s="11" t="s">
        <v>11</v>
      </c>
      <c r="O699" s="21" t="str">
        <f>#VALUE!</f>
        <v>flexibele rand met transparante vaste bodem</v>
      </c>
    </row>
    <row r="700" spans="1:15" ht="15">
      <c r="A700" s="17">
        <f>IF(L700="D","deksels in doos",IF(F700&gt;0,"OVAAL",""))</f>
      </c>
      <c r="B700" s="10" t="s">
        <v>110</v>
      </c>
      <c r="C700" s="11">
        <v>90</v>
      </c>
      <c r="D700" s="3" t="s">
        <v>9</v>
      </c>
      <c r="E700" s="11">
        <v>145</v>
      </c>
      <c r="G700" s="11" t="s">
        <v>145</v>
      </c>
      <c r="H700" s="11">
        <v>99</v>
      </c>
      <c r="I700" s="11">
        <v>1</v>
      </c>
      <c r="J700" s="11">
        <f>I700*H700</f>
        <v>99</v>
      </c>
      <c r="N700" s="11" t="s">
        <v>11</v>
      </c>
      <c r="O700" s="21" t="str">
        <f>#VALUE!</f>
        <v>stevige rand, bodem naar keuze of stolp</v>
      </c>
    </row>
    <row r="701" spans="1:15" ht="15">
      <c r="A701" s="17">
        <f>IF(L701="D","deksels in doos",IF(F701&gt;0,"OVAAL",""))</f>
      </c>
      <c r="B701" s="10" t="s">
        <v>129</v>
      </c>
      <c r="C701" s="11">
        <v>90</v>
      </c>
      <c r="D701" s="3" t="s">
        <v>9</v>
      </c>
      <c r="E701" s="11">
        <v>145</v>
      </c>
      <c r="G701" s="11" t="s">
        <v>145</v>
      </c>
      <c r="H701" s="11">
        <v>135</v>
      </c>
      <c r="I701" s="11">
        <v>3</v>
      </c>
      <c r="J701" s="11">
        <f>I701*H701</f>
        <v>405</v>
      </c>
      <c r="N701" s="11" t="s">
        <v>11</v>
      </c>
      <c r="O701" s="21" t="str">
        <f>#VALUE!</f>
        <v>stevige rand, bodem naar keuze of stolp</v>
      </c>
    </row>
    <row r="702" spans="1:16" ht="15">
      <c r="A702" s="17">
        <f>IF(L702="D","deksels in doos",IF(F702&gt;0,"OVAAL",""))</f>
      </c>
      <c r="B702" s="10" t="s">
        <v>170</v>
      </c>
      <c r="C702" s="3">
        <v>90</v>
      </c>
      <c r="D702" s="3" t="s">
        <v>9</v>
      </c>
      <c r="E702" s="3">
        <v>150</v>
      </c>
      <c r="F702" s="3"/>
      <c r="G702" s="3" t="s">
        <v>117</v>
      </c>
      <c r="H702" s="3">
        <v>135</v>
      </c>
      <c r="I702" s="3">
        <v>4</v>
      </c>
      <c r="J702" s="4">
        <f>I702*H702</f>
        <v>540</v>
      </c>
      <c r="L702" s="4"/>
      <c r="N702" s="3" t="s">
        <v>11</v>
      </c>
      <c r="O702" s="21" t="str">
        <f>#VALUE!</f>
        <v>stevige rand met goudkleurige bodem</v>
      </c>
      <c r="P702" s="7"/>
    </row>
    <row r="703" spans="1:15" ht="15">
      <c r="A703" s="17">
        <f>IF(L703="D","deksels in doos",IF(F703&gt;0,"OVAAL",""))</f>
      </c>
      <c r="B703" s="10" t="s">
        <v>82</v>
      </c>
      <c r="C703" s="11">
        <v>90</v>
      </c>
      <c r="D703" s="11" t="s">
        <v>9</v>
      </c>
      <c r="E703" s="11">
        <v>155</v>
      </c>
      <c r="G703" s="11" t="s">
        <v>10</v>
      </c>
      <c r="H703" s="11">
        <v>155</v>
      </c>
      <c r="I703" s="11">
        <v>1</v>
      </c>
      <c r="J703" s="11">
        <f>I703*H703</f>
        <v>155</v>
      </c>
      <c r="N703" s="11" t="s">
        <v>11</v>
      </c>
      <c r="O703" s="21" t="str">
        <f>#VALUE!</f>
        <v>flexibele rand met transparante vaste bodem</v>
      </c>
    </row>
    <row r="704" spans="1:16" ht="15">
      <c r="A704" s="17">
        <f>IF(L704="D","deksels in doos",IF(F704&gt;0,"OVAAL",""))</f>
      </c>
      <c r="B704" s="10" t="s">
        <v>83</v>
      </c>
      <c r="C704" s="3">
        <v>90</v>
      </c>
      <c r="D704" s="3" t="s">
        <v>9</v>
      </c>
      <c r="E704" s="3">
        <v>155</v>
      </c>
      <c r="G704" s="3" t="s">
        <v>10</v>
      </c>
      <c r="H704" s="3">
        <v>25</v>
      </c>
      <c r="I704" s="3">
        <v>1</v>
      </c>
      <c r="J704" s="3">
        <f>I704*H704</f>
        <v>25</v>
      </c>
      <c r="N704" s="3" t="s">
        <v>11</v>
      </c>
      <c r="O704" s="21" t="str">
        <f>#VALUE!</f>
        <v>flexibele rand met transparante vaste bodem</v>
      </c>
      <c r="P704" s="7"/>
    </row>
    <row r="705" spans="1:16" ht="15">
      <c r="A705" s="17">
        <f>IF(L705="D","deksels in doos",IF(F705&gt;0,"OVAAL",""))</f>
      </c>
      <c r="B705" s="10" t="s">
        <v>126</v>
      </c>
      <c r="C705" s="3">
        <v>90</v>
      </c>
      <c r="D705" s="3" t="s">
        <v>9</v>
      </c>
      <c r="E705" s="3">
        <v>155</v>
      </c>
      <c r="F705" s="3"/>
      <c r="G705" s="3" t="s">
        <v>10</v>
      </c>
      <c r="H705" s="3">
        <v>150</v>
      </c>
      <c r="I705" s="3">
        <v>3</v>
      </c>
      <c r="J705" s="3">
        <f>I705*H705</f>
        <v>450</v>
      </c>
      <c r="L705" s="3"/>
      <c r="N705" s="3" t="s">
        <v>11</v>
      </c>
      <c r="O705" s="21" t="str">
        <f>#VALUE!</f>
        <v>flexibele rand met transparante vaste bodem</v>
      </c>
      <c r="P705" s="7"/>
    </row>
    <row r="706" spans="1:15" ht="15">
      <c r="A706" s="17">
        <f>IF(L706="D","deksels in doos",IF(F706&gt;0,"OVAAL",""))</f>
      </c>
      <c r="B706" s="10" t="s">
        <v>63</v>
      </c>
      <c r="C706" s="11">
        <v>90</v>
      </c>
      <c r="D706" s="11" t="s">
        <v>9</v>
      </c>
      <c r="E706" s="11">
        <v>155</v>
      </c>
      <c r="G706" s="11" t="s">
        <v>10</v>
      </c>
      <c r="H706" s="11">
        <v>64</v>
      </c>
      <c r="I706" s="11">
        <v>1</v>
      </c>
      <c r="J706" s="11">
        <f>I706*H706</f>
        <v>64</v>
      </c>
      <c r="N706" s="11" t="s">
        <v>11</v>
      </c>
      <c r="O706" s="21" t="str">
        <f>#VALUE!</f>
        <v>flexibele rand met transparante vaste bodem</v>
      </c>
    </row>
    <row r="707" spans="1:15" ht="15">
      <c r="A707" s="17">
        <f>IF(L707="D","deksels in doos",IF(F707&gt;0,"OVAAL",""))</f>
      </c>
      <c r="B707" s="10" t="s">
        <v>193</v>
      </c>
      <c r="C707" s="11">
        <v>90</v>
      </c>
      <c r="D707" s="11" t="s">
        <v>9</v>
      </c>
      <c r="E707" s="11">
        <v>155</v>
      </c>
      <c r="G707" s="11" t="s">
        <v>10</v>
      </c>
      <c r="H707" s="11">
        <v>150</v>
      </c>
      <c r="I707" s="11">
        <v>2</v>
      </c>
      <c r="J707" s="11">
        <f>I707*H707</f>
        <v>300</v>
      </c>
      <c r="N707" s="11" t="s">
        <v>11</v>
      </c>
      <c r="O707" s="21" t="str">
        <f>#VALUE!</f>
        <v>flexibele rand met transparante vaste bodem</v>
      </c>
    </row>
    <row r="708" spans="1:16" ht="15">
      <c r="A708" s="17">
        <f>IF(L708="D","deksels in doos",IF(F708&gt;0,"OVAAL",""))</f>
      </c>
      <c r="B708" s="10" t="s">
        <v>113</v>
      </c>
      <c r="C708" s="3">
        <v>90</v>
      </c>
      <c r="D708" s="3" t="s">
        <v>9</v>
      </c>
      <c r="E708" s="3">
        <v>200</v>
      </c>
      <c r="F708" s="3"/>
      <c r="G708" s="3" t="s">
        <v>10</v>
      </c>
      <c r="H708" s="3">
        <v>64</v>
      </c>
      <c r="I708" s="3">
        <v>1</v>
      </c>
      <c r="J708" s="4">
        <f>I708*H708</f>
        <v>64</v>
      </c>
      <c r="L708" s="4"/>
      <c r="N708" s="1" t="s">
        <v>36</v>
      </c>
      <c r="O708" s="21" t="str">
        <f>#VALUE!</f>
        <v>flexibele rand met transparante vaste bodem</v>
      </c>
      <c r="P708" s="7"/>
    </row>
    <row r="709" spans="1:16" ht="15">
      <c r="A709" s="17">
        <f>IF(L709="D","deksels in doos",IF(F709&gt;0,"OVAAL",""))</f>
      </c>
      <c r="B709" s="9" t="s">
        <v>103</v>
      </c>
      <c r="C709" s="2">
        <v>90</v>
      </c>
      <c r="D709" s="3" t="s">
        <v>9</v>
      </c>
      <c r="E709" s="2">
        <v>225</v>
      </c>
      <c r="F709" s="1"/>
      <c r="G709" s="1" t="s">
        <v>10</v>
      </c>
      <c r="H709" s="4">
        <v>105</v>
      </c>
      <c r="I709" s="4">
        <v>1</v>
      </c>
      <c r="J709" s="4">
        <f>I709*H709</f>
        <v>105</v>
      </c>
      <c r="L709" s="4"/>
      <c r="N709" s="1" t="s">
        <v>11</v>
      </c>
      <c r="O709" s="21" t="str">
        <f>#VALUE!</f>
        <v>flexibele rand met transparante vaste bodem</v>
      </c>
      <c r="P709" s="7"/>
    </row>
    <row r="710" spans="1:16" ht="15">
      <c r="A710" s="17">
        <f>IF(L710="D","deksels in doos",IF(F710&gt;0,"OVAAL",""))</f>
      </c>
      <c r="B710" s="9" t="s">
        <v>179</v>
      </c>
      <c r="C710" s="2">
        <v>90</v>
      </c>
      <c r="D710" s="3" t="s">
        <v>9</v>
      </c>
      <c r="E710" s="2">
        <v>225</v>
      </c>
      <c r="F710" s="1"/>
      <c r="G710" s="1" t="s">
        <v>10</v>
      </c>
      <c r="H710" s="4">
        <v>105</v>
      </c>
      <c r="I710" s="4">
        <v>4</v>
      </c>
      <c r="J710" s="4">
        <f>I710*H710</f>
        <v>420</v>
      </c>
      <c r="L710" s="4"/>
      <c r="N710" s="1" t="s">
        <v>11</v>
      </c>
      <c r="O710" s="21" t="str">
        <f>#VALUE!</f>
        <v>flexibele rand met transparante vaste bodem</v>
      </c>
      <c r="P710" s="7"/>
    </row>
    <row r="711" spans="1:15" ht="15">
      <c r="A711" s="17" t="str">
        <f>IF(L711="D","deksels in doos",IF(F711&gt;0,"OVAAL",""))</f>
        <v>deksels in doos</v>
      </c>
      <c r="B711" s="10" t="s">
        <v>132</v>
      </c>
      <c r="C711" s="11">
        <v>90</v>
      </c>
      <c r="D711" s="3" t="s">
        <v>9</v>
      </c>
      <c r="E711" s="11">
        <v>225</v>
      </c>
      <c r="G711" s="11" t="s">
        <v>10</v>
      </c>
      <c r="H711" s="11">
        <v>105</v>
      </c>
      <c r="I711" s="11">
        <v>1</v>
      </c>
      <c r="J711" s="11">
        <f>I711*H711</f>
        <v>105</v>
      </c>
      <c r="L711" s="11" t="s">
        <v>4</v>
      </c>
      <c r="N711" s="11" t="s">
        <v>11</v>
      </c>
      <c r="O711" s="28" t="str">
        <f>#VALUE!</f>
        <v>flexibele rand met transparante vaste bodem</v>
      </c>
    </row>
    <row r="712" spans="1:16" ht="15">
      <c r="A712" s="17">
        <f>IF(L712="D","deksels in doos",IF(F712&gt;0,"OVAAL",""))</f>
      </c>
      <c r="B712" s="9" t="s">
        <v>199</v>
      </c>
      <c r="C712" s="2">
        <v>90</v>
      </c>
      <c r="D712" s="3" t="s">
        <v>9</v>
      </c>
      <c r="E712" s="2">
        <v>230</v>
      </c>
      <c r="F712" s="1"/>
      <c r="G712" s="1" t="s">
        <v>10</v>
      </c>
      <c r="H712" s="4">
        <v>105</v>
      </c>
      <c r="I712" s="4">
        <v>1</v>
      </c>
      <c r="J712" s="4">
        <f>I712*H712</f>
        <v>105</v>
      </c>
      <c r="L712" s="4"/>
      <c r="N712" s="1" t="s">
        <v>36</v>
      </c>
      <c r="O712" s="21" t="str">
        <f>#VALUE!</f>
        <v>flexibele rand met transparante vaste bodem</v>
      </c>
      <c r="P712" s="7"/>
    </row>
    <row r="713" spans="1:16" ht="15">
      <c r="A713" s="17">
        <f>IF(L713="D","deksels in doos",IF(F713&gt;0,"OVAAL",""))</f>
      </c>
      <c r="B713" s="9" t="s">
        <v>198</v>
      </c>
      <c r="C713" s="2">
        <v>90</v>
      </c>
      <c r="D713" s="3" t="s">
        <v>9</v>
      </c>
      <c r="E713" s="2">
        <v>240</v>
      </c>
      <c r="F713" s="1"/>
      <c r="G713" s="1" t="s">
        <v>10</v>
      </c>
      <c r="H713" s="4">
        <v>63</v>
      </c>
      <c r="I713" s="4">
        <v>1</v>
      </c>
      <c r="J713" s="4">
        <f>I713*H713</f>
        <v>63</v>
      </c>
      <c r="L713" s="4"/>
      <c r="N713" s="1" t="s">
        <v>36</v>
      </c>
      <c r="O713" s="21" t="str">
        <f>#VALUE!</f>
        <v>flexibele rand met transparante vaste bodem</v>
      </c>
      <c r="P713" s="7"/>
    </row>
    <row r="714" spans="1:16" ht="15">
      <c r="A714" s="17">
        <f>IF(L714="D","deksels in doos",IF(F714&gt;0,"OVAAL",""))</f>
      </c>
      <c r="B714" s="10" t="s">
        <v>139</v>
      </c>
      <c r="C714" s="11">
        <v>90</v>
      </c>
      <c r="D714" s="3" t="s">
        <v>9</v>
      </c>
      <c r="E714" s="11">
        <v>280</v>
      </c>
      <c r="G714" s="11" t="s">
        <v>10</v>
      </c>
      <c r="H714" s="11">
        <v>60</v>
      </c>
      <c r="I714" s="11">
        <v>1</v>
      </c>
      <c r="J714" s="11">
        <f>I714*H714</f>
        <v>60</v>
      </c>
      <c r="N714" s="11" t="s">
        <v>36</v>
      </c>
      <c r="O714" s="21" t="str">
        <f>#VALUE!</f>
        <v>flexibele rand met transparante vaste bodem</v>
      </c>
      <c r="P714" s="20"/>
    </row>
    <row r="715" spans="1:16" ht="15">
      <c r="A715" s="17">
        <f>IF(L715="D","deksels in doos",IF(F715&gt;0,"OVAAL",""))</f>
      </c>
      <c r="B715" s="9" t="s">
        <v>151</v>
      </c>
      <c r="C715" s="2">
        <v>90</v>
      </c>
      <c r="D715" s="3" t="s">
        <v>9</v>
      </c>
      <c r="E715" s="2">
        <v>300</v>
      </c>
      <c r="F715" s="3"/>
      <c r="G715" s="1" t="s">
        <v>10</v>
      </c>
      <c r="H715" s="4">
        <v>42</v>
      </c>
      <c r="I715" s="4">
        <v>1</v>
      </c>
      <c r="J715" s="4">
        <f>I715*H715</f>
        <v>42</v>
      </c>
      <c r="L715" s="4"/>
      <c r="N715" s="1" t="s">
        <v>36</v>
      </c>
      <c r="O715" s="21" t="str">
        <f>#VALUE!</f>
        <v>flexibele rand met transparante vaste bodem</v>
      </c>
      <c r="P715" s="7"/>
    </row>
    <row r="716" spans="1:16" ht="15">
      <c r="A716" s="17">
        <f>IF(L716="D","deksels in doos",IF(F716&gt;0,"OVAAL",""))</f>
      </c>
      <c r="B716" s="9" t="s">
        <v>154</v>
      </c>
      <c r="C716" s="2">
        <v>90</v>
      </c>
      <c r="D716" s="3" t="s">
        <v>9</v>
      </c>
      <c r="E716" s="2">
        <v>315</v>
      </c>
      <c r="F716" s="3"/>
      <c r="G716" s="1" t="s">
        <v>10</v>
      </c>
      <c r="H716" s="4">
        <v>33</v>
      </c>
      <c r="I716" s="4">
        <v>1</v>
      </c>
      <c r="J716" s="4">
        <f>I716*H716</f>
        <v>33</v>
      </c>
      <c r="L716" s="4"/>
      <c r="N716" s="1" t="s">
        <v>36</v>
      </c>
      <c r="O716" s="21" t="str">
        <f>#VALUE!</f>
        <v>flexibele rand met transparante vaste bodem</v>
      </c>
      <c r="P716" s="7"/>
    </row>
    <row r="717" spans="1:15" ht="15">
      <c r="A717" s="17">
        <f>IF(L717="D","deksels in doos",IF(F717&gt;0,"OVAAL",""))</f>
      </c>
      <c r="B717" s="10" t="s">
        <v>94</v>
      </c>
      <c r="C717" s="11">
        <v>90</v>
      </c>
      <c r="D717" s="3" t="s">
        <v>9</v>
      </c>
      <c r="E717" s="11">
        <v>340</v>
      </c>
      <c r="G717" s="11" t="s">
        <v>10</v>
      </c>
      <c r="H717" s="11">
        <v>75</v>
      </c>
      <c r="I717" s="11">
        <v>1</v>
      </c>
      <c r="J717" s="11">
        <f>I717*H717</f>
        <v>75</v>
      </c>
      <c r="N717" s="11" t="s">
        <v>36</v>
      </c>
      <c r="O717" s="21" t="str">
        <f>#VALUE!</f>
        <v>flexibele rand met transparante vaste bodem</v>
      </c>
    </row>
    <row r="718" spans="1:15" ht="15">
      <c r="A718" s="17">
        <f>IF(L718="D","deksels in doos",IF(F718&gt;0,"OVAAL",""))</f>
      </c>
      <c r="B718" s="10" t="s">
        <v>94</v>
      </c>
      <c r="C718" s="11">
        <v>90</v>
      </c>
      <c r="D718" s="3" t="s">
        <v>9</v>
      </c>
      <c r="E718" s="11">
        <v>340</v>
      </c>
      <c r="G718" s="11" t="s">
        <v>10</v>
      </c>
      <c r="H718" s="11">
        <v>62</v>
      </c>
      <c r="I718" s="11">
        <v>1</v>
      </c>
      <c r="J718" s="11">
        <f>I718*H718</f>
        <v>62</v>
      </c>
      <c r="N718" s="11" t="s">
        <v>36</v>
      </c>
      <c r="O718" s="21" t="str">
        <f>#VALUE!</f>
        <v>flexibele rand met transparante vaste bodem</v>
      </c>
    </row>
    <row r="719" spans="1:16" ht="15">
      <c r="A719" s="17">
        <f>IF(L719="D","deksels in doos",IF(F719&gt;0,"OVAAL",""))</f>
      </c>
      <c r="B719" s="9" t="s">
        <v>51</v>
      </c>
      <c r="C719" s="2">
        <v>90</v>
      </c>
      <c r="D719" s="3" t="s">
        <v>9</v>
      </c>
      <c r="E719" s="2">
        <v>365</v>
      </c>
      <c r="F719" s="1"/>
      <c r="G719" s="1" t="s">
        <v>10</v>
      </c>
      <c r="H719" s="4">
        <v>42</v>
      </c>
      <c r="I719" s="4">
        <v>1</v>
      </c>
      <c r="J719" s="4">
        <f>I719*H719</f>
        <v>42</v>
      </c>
      <c r="L719" s="4"/>
      <c r="N719" s="1" t="s">
        <v>11</v>
      </c>
      <c r="O719" s="21" t="str">
        <f>#VALUE!</f>
        <v>flexibele rand met transparante vaste bodem</v>
      </c>
      <c r="P719" s="7"/>
    </row>
    <row r="720" spans="1:16" ht="15">
      <c r="A720" s="17">
        <f>IF(L720="D","deksels in doos",IF(F720&gt;0,"OVAAL",""))</f>
      </c>
      <c r="B720" s="10" t="s">
        <v>89</v>
      </c>
      <c r="C720" s="3">
        <v>90</v>
      </c>
      <c r="D720" s="3" t="s">
        <v>9</v>
      </c>
      <c r="E720" s="3">
        <v>400</v>
      </c>
      <c r="F720" s="3"/>
      <c r="G720" s="3" t="s">
        <v>10</v>
      </c>
      <c r="H720" s="3">
        <v>22</v>
      </c>
      <c r="I720" s="4">
        <v>1</v>
      </c>
      <c r="J720" s="4">
        <f>I720*H720</f>
        <v>22</v>
      </c>
      <c r="L720" s="4"/>
      <c r="N720" s="1" t="s">
        <v>36</v>
      </c>
      <c r="O720" s="21" t="str">
        <f>#VALUE!</f>
        <v>flexibele rand met transparante vaste bodem</v>
      </c>
      <c r="P720" s="7"/>
    </row>
    <row r="721" spans="1:16" ht="15">
      <c r="A721" s="17">
        <f>IF(L721="D","deksels in doos",IF(F721&gt;0,"OVAAL",""))</f>
      </c>
      <c r="B721" s="9" t="s">
        <v>152</v>
      </c>
      <c r="C721" s="2">
        <v>90</v>
      </c>
      <c r="D721" s="3" t="s">
        <v>9</v>
      </c>
      <c r="E721" s="2">
        <v>500</v>
      </c>
      <c r="F721" s="3"/>
      <c r="G721" s="1" t="s">
        <v>10</v>
      </c>
      <c r="H721" s="4">
        <v>11</v>
      </c>
      <c r="I721" s="4">
        <v>1</v>
      </c>
      <c r="J721" s="4">
        <f>I721*H721</f>
        <v>11</v>
      </c>
      <c r="L721" s="4"/>
      <c r="N721" s="1" t="s">
        <v>36</v>
      </c>
      <c r="O721" s="21" t="str">
        <f>#VALUE!</f>
        <v>flexibele rand met transparante vaste bodem</v>
      </c>
      <c r="P721" s="7"/>
    </row>
    <row r="722" spans="1:15" ht="15">
      <c r="A722" s="17">
        <f>IF(L722="D","deksels in doos",IF(F722&gt;0,"OVAAL",""))</f>
      </c>
      <c r="B722" s="10" t="s">
        <v>17</v>
      </c>
      <c r="C722" s="11">
        <v>95</v>
      </c>
      <c r="D722" s="11" t="s">
        <v>9</v>
      </c>
      <c r="E722" s="11">
        <v>65</v>
      </c>
      <c r="G722" s="11" t="s">
        <v>145</v>
      </c>
      <c r="H722" s="11">
        <v>150</v>
      </c>
      <c r="I722" s="11">
        <v>1</v>
      </c>
      <c r="J722" s="11">
        <f>I722*H722</f>
        <v>150</v>
      </c>
      <c r="O722" s="21" t="str">
        <f>#VALUE!</f>
        <v>stevige rand, bodem naar keuze of stolp</v>
      </c>
    </row>
    <row r="723" spans="1:15" ht="15">
      <c r="A723" s="17">
        <f>IF(L723="D","deksels in doos",IF(F723&gt;0,"OVAAL",""))</f>
      </c>
      <c r="B723" s="10" t="s">
        <v>78</v>
      </c>
      <c r="C723" s="11">
        <v>95</v>
      </c>
      <c r="D723" s="11" t="s">
        <v>9</v>
      </c>
      <c r="E723" s="11">
        <v>65</v>
      </c>
      <c r="G723" s="11" t="s">
        <v>150</v>
      </c>
      <c r="H723" s="11">
        <v>10</v>
      </c>
      <c r="I723" s="11">
        <v>1</v>
      </c>
      <c r="J723" s="11">
        <f>I723*H723</f>
        <v>10</v>
      </c>
      <c r="N723" s="11" t="s">
        <v>11</v>
      </c>
      <c r="O723" s="28" t="str">
        <f>#VALUE!</f>
        <v>stevige rand met zilver bodem</v>
      </c>
    </row>
    <row r="724" spans="1:15" ht="15">
      <c r="A724" s="17">
        <f>IF(L724="D","deksels in doos",IF(F724&gt;0,"OVAAL",""))</f>
      </c>
      <c r="B724" s="10" t="s">
        <v>86</v>
      </c>
      <c r="C724" s="11">
        <v>95</v>
      </c>
      <c r="D724" s="3" t="s">
        <v>9</v>
      </c>
      <c r="E724" s="11">
        <v>80</v>
      </c>
      <c r="G724" s="11" t="s">
        <v>10</v>
      </c>
      <c r="H724" s="11">
        <v>225</v>
      </c>
      <c r="I724" s="11">
        <v>1</v>
      </c>
      <c r="J724" s="11">
        <f>I724*H724</f>
        <v>225</v>
      </c>
      <c r="N724" s="11" t="s">
        <v>11</v>
      </c>
      <c r="O724" s="21" t="str">
        <f>#VALUE!</f>
        <v>flexibele rand met transparante vaste bodem</v>
      </c>
    </row>
    <row r="725" spans="1:16" ht="15">
      <c r="A725" s="17">
        <f>IF(L725="D","deksels in doos",IF(F725&gt;0,"OVAAL",""))</f>
      </c>
      <c r="B725" s="10" t="s">
        <v>184</v>
      </c>
      <c r="C725" s="11">
        <v>95</v>
      </c>
      <c r="D725" s="3" t="s">
        <v>9</v>
      </c>
      <c r="E725" s="11">
        <v>130</v>
      </c>
      <c r="G725" s="3" t="s">
        <v>117</v>
      </c>
      <c r="H725" s="11">
        <v>160</v>
      </c>
      <c r="I725" s="11">
        <v>1</v>
      </c>
      <c r="J725" s="11">
        <f>I725*H725</f>
        <v>160</v>
      </c>
      <c r="N725" s="11" t="s">
        <v>11</v>
      </c>
      <c r="O725" s="21" t="str">
        <f>#VALUE!</f>
        <v>stevige rand met goudkleurige bodem</v>
      </c>
      <c r="P725" s="20"/>
    </row>
    <row r="726" spans="1:15" ht="15">
      <c r="A726" s="17">
        <f>IF(L726="D","deksels in doos",IF(F726&gt;0,"OVAAL",""))</f>
      </c>
      <c r="B726" s="44" t="s">
        <v>230</v>
      </c>
      <c r="C726" s="3">
        <v>95</v>
      </c>
      <c r="D726" s="3" t="s">
        <v>9</v>
      </c>
      <c r="E726" s="3">
        <v>130</v>
      </c>
      <c r="F726" s="3"/>
      <c r="G726" s="3" t="s">
        <v>117</v>
      </c>
      <c r="H726" s="3">
        <v>135</v>
      </c>
      <c r="I726" s="3">
        <v>8</v>
      </c>
      <c r="J726" s="3">
        <f>I726*H726</f>
        <v>1080</v>
      </c>
      <c r="K726" s="39"/>
      <c r="L726" s="3"/>
      <c r="M726" s="39"/>
      <c r="N726" s="3"/>
      <c r="O726" s="35" t="str">
        <f>#VALUE!</f>
        <v>stevige rand met goudkleurige bodem</v>
      </c>
    </row>
    <row r="727" spans="1:15" ht="15">
      <c r="A727" s="17">
        <f>IF(L727="D","deksels in doos",IF(F727&gt;0,"OVAAL",""))</f>
      </c>
      <c r="B727" s="44" t="s">
        <v>312</v>
      </c>
      <c r="C727" s="3">
        <v>95</v>
      </c>
      <c r="D727" s="3" t="s">
        <v>9</v>
      </c>
      <c r="E727" s="3">
        <v>130</v>
      </c>
      <c r="F727" s="3"/>
      <c r="G727" s="3" t="s">
        <v>117</v>
      </c>
      <c r="H727" s="3">
        <v>135</v>
      </c>
      <c r="I727" s="3">
        <v>8</v>
      </c>
      <c r="J727" s="3">
        <f>I727*H727</f>
        <v>1080</v>
      </c>
      <c r="K727" s="39"/>
      <c r="L727" s="3"/>
      <c r="M727" s="39"/>
      <c r="N727" s="3"/>
      <c r="O727" s="35" t="str">
        <f>#VALUE!</f>
        <v>stevige rand met goudkleurige bodem</v>
      </c>
    </row>
    <row r="728" spans="1:15" ht="15">
      <c r="A728" s="17">
        <f>IF(L728="D","deksels in doos",IF(F728&gt;0,"OVAAL",""))</f>
      </c>
      <c r="B728" s="10" t="s">
        <v>50</v>
      </c>
      <c r="C728" s="11">
        <v>95</v>
      </c>
      <c r="D728" s="3" t="s">
        <v>9</v>
      </c>
      <c r="E728" s="11">
        <v>130</v>
      </c>
      <c r="G728" s="3" t="s">
        <v>117</v>
      </c>
      <c r="H728" s="11">
        <v>29</v>
      </c>
      <c r="I728" s="11">
        <v>1</v>
      </c>
      <c r="J728" s="11">
        <f>I728*H728</f>
        <v>29</v>
      </c>
      <c r="N728" s="11" t="s">
        <v>36</v>
      </c>
      <c r="O728" s="28" t="str">
        <f>#VALUE!</f>
        <v>stevige rand met goudkleurige bodem</v>
      </c>
    </row>
    <row r="729" spans="1:16" ht="15">
      <c r="A729" s="17">
        <f>IF(L729="D","deksels in doos",IF(F729&gt;0,"OVAAL",""))</f>
      </c>
      <c r="B729" s="10" t="s">
        <v>202</v>
      </c>
      <c r="C729" s="3">
        <v>95</v>
      </c>
      <c r="D729" s="3" t="s">
        <v>9</v>
      </c>
      <c r="E729" s="3">
        <v>175</v>
      </c>
      <c r="F729" s="3"/>
      <c r="G729" s="1" t="s">
        <v>149</v>
      </c>
      <c r="H729" s="3">
        <v>120</v>
      </c>
      <c r="I729" s="3">
        <v>10</v>
      </c>
      <c r="J729" s="4">
        <f>I729*H729</f>
        <v>1200</v>
      </c>
      <c r="L729" s="4"/>
      <c r="N729" s="1" t="s">
        <v>36</v>
      </c>
      <c r="O729" s="21" t="str">
        <f>#VALUE!</f>
        <v>stolp of stevige rand met transparante vaste bodem</v>
      </c>
      <c r="P729" s="7"/>
    </row>
    <row r="730" spans="1:16" ht="15">
      <c r="A730" s="17">
        <f>IF(L730="D","deksels in doos",IF(F730&gt;0,"OVAAL",""))</f>
      </c>
      <c r="B730" s="10" t="s">
        <v>103</v>
      </c>
      <c r="C730" s="3">
        <v>95</v>
      </c>
      <c r="D730" s="3" t="s">
        <v>9</v>
      </c>
      <c r="E730" s="3">
        <v>175</v>
      </c>
      <c r="F730" s="3"/>
      <c r="G730" s="3" t="s">
        <v>149</v>
      </c>
      <c r="H730" s="3">
        <v>120</v>
      </c>
      <c r="I730" s="3">
        <v>10</v>
      </c>
      <c r="J730" s="4">
        <f>I730*H730</f>
        <v>1200</v>
      </c>
      <c r="L730" s="4"/>
      <c r="N730" s="3" t="s">
        <v>36</v>
      </c>
      <c r="O730" s="21" t="str">
        <f>#VALUE!</f>
        <v>stolp of stevige rand met transparante vaste bodem</v>
      </c>
      <c r="P730" s="7"/>
    </row>
    <row r="731" spans="1:16" ht="15">
      <c r="A731" s="17">
        <f>IF(L731="D","deksels in doos",IF(F731&gt;0,"OVAAL",""))</f>
      </c>
      <c r="B731" s="10" t="s">
        <v>63</v>
      </c>
      <c r="C731" s="3">
        <v>95</v>
      </c>
      <c r="D731" s="3" t="s">
        <v>9</v>
      </c>
      <c r="E731" s="3">
        <v>175</v>
      </c>
      <c r="F731" s="3"/>
      <c r="G731" s="3" t="s">
        <v>149</v>
      </c>
      <c r="H731" s="3">
        <v>82</v>
      </c>
      <c r="I731" s="3">
        <v>1</v>
      </c>
      <c r="J731" s="4">
        <f>I731*H731</f>
        <v>82</v>
      </c>
      <c r="L731" s="4"/>
      <c r="N731" s="3" t="s">
        <v>36</v>
      </c>
      <c r="O731" s="21" t="str">
        <f>#VALUE!</f>
        <v>stolp of stevige rand met transparante vaste bodem</v>
      </c>
      <c r="P731" s="7"/>
    </row>
    <row r="732" spans="1:15" ht="15">
      <c r="A732" s="17">
        <f>IF(L732="D","deksels in doos",IF(F732&gt;0,"OVAAL",""))</f>
      </c>
      <c r="B732" s="10" t="s">
        <v>17</v>
      </c>
      <c r="C732" s="11">
        <v>95</v>
      </c>
      <c r="D732" s="11" t="s">
        <v>9</v>
      </c>
      <c r="E732" s="11">
        <v>200</v>
      </c>
      <c r="G732" s="11" t="s">
        <v>145</v>
      </c>
      <c r="H732" s="11">
        <v>100</v>
      </c>
      <c r="I732" s="11">
        <v>1</v>
      </c>
      <c r="J732" s="11">
        <f>I732*H732</f>
        <v>100</v>
      </c>
      <c r="O732" s="28" t="str">
        <f>#VALUE!</f>
        <v>stevige rand, bodem naar keuze of stolp</v>
      </c>
    </row>
    <row r="733" spans="1:16" ht="15">
      <c r="A733" s="17">
        <f>IF(L733="D","deksels in doos",IF(F733&gt;0,"OVAAL",""))</f>
      </c>
      <c r="B733" s="10" t="s">
        <v>68</v>
      </c>
      <c r="C733" s="3">
        <v>95</v>
      </c>
      <c r="D733" s="3" t="s">
        <v>9</v>
      </c>
      <c r="E733" s="3">
        <v>220</v>
      </c>
      <c r="F733" s="3"/>
      <c r="G733" s="1" t="s">
        <v>10</v>
      </c>
      <c r="H733" s="3">
        <v>24</v>
      </c>
      <c r="I733" s="3">
        <v>1</v>
      </c>
      <c r="J733" s="4">
        <f>I733*H733</f>
        <v>24</v>
      </c>
      <c r="L733" s="4"/>
      <c r="N733" s="3" t="s">
        <v>36</v>
      </c>
      <c r="O733" s="21" t="str">
        <f>#VALUE!</f>
        <v>flexibele rand met transparante vaste bodem</v>
      </c>
      <c r="P733" s="7"/>
    </row>
    <row r="734" spans="1:16" ht="15">
      <c r="A734" s="17">
        <f>IF(L734="D","deksels in doos",IF(F734&gt;0,"OVAAL",""))</f>
      </c>
      <c r="B734" s="10" t="s">
        <v>8</v>
      </c>
      <c r="C734" s="3">
        <v>95</v>
      </c>
      <c r="D734" s="3" t="s">
        <v>9</v>
      </c>
      <c r="E734" s="3">
        <v>275</v>
      </c>
      <c r="F734" s="3"/>
      <c r="G734" s="1" t="s">
        <v>117</v>
      </c>
      <c r="H734" s="3">
        <v>53</v>
      </c>
      <c r="I734" s="3">
        <v>1</v>
      </c>
      <c r="J734" s="4">
        <f>I734*H734</f>
        <v>53</v>
      </c>
      <c r="L734" s="4"/>
      <c r="N734" s="3"/>
      <c r="O734" s="21"/>
      <c r="P734" s="7"/>
    </row>
    <row r="735" spans="1:16" ht="15">
      <c r="A735" s="17">
        <f>IF(L735="D","deksels in doos",IF(F735&gt;0,"OVAAL",""))</f>
      </c>
      <c r="B735" s="10" t="s">
        <v>141</v>
      </c>
      <c r="C735" s="3">
        <v>95</v>
      </c>
      <c r="D735" s="3" t="s">
        <v>9</v>
      </c>
      <c r="E735" s="3">
        <v>275</v>
      </c>
      <c r="F735" s="3"/>
      <c r="G735" s="1" t="s">
        <v>117</v>
      </c>
      <c r="H735" s="3">
        <v>80</v>
      </c>
      <c r="I735" s="3">
        <v>2</v>
      </c>
      <c r="J735" s="4">
        <f>I735*H735</f>
        <v>160</v>
      </c>
      <c r="L735" s="4"/>
      <c r="N735" s="3"/>
      <c r="O735" s="21"/>
      <c r="P735" s="7"/>
    </row>
    <row r="736" spans="1:16" ht="15">
      <c r="A736" s="17">
        <f>IF(L736="D","deksels in doos",IF(F736&gt;0,"OVAAL",""))</f>
      </c>
      <c r="B736" s="10" t="s">
        <v>176</v>
      </c>
      <c r="C736" s="3">
        <v>95</v>
      </c>
      <c r="D736" s="3" t="s">
        <v>9</v>
      </c>
      <c r="E736" s="3">
        <v>280</v>
      </c>
      <c r="F736" s="3"/>
      <c r="G736" s="3" t="s">
        <v>10</v>
      </c>
      <c r="H736" s="3">
        <v>90</v>
      </c>
      <c r="I736" s="4">
        <v>3</v>
      </c>
      <c r="J736" s="4">
        <f>I736*H736</f>
        <v>270</v>
      </c>
      <c r="L736" s="4"/>
      <c r="N736" s="3" t="s">
        <v>36</v>
      </c>
      <c r="O736" s="21" t="str">
        <f>#VALUE!</f>
        <v>flexibele rand met transparante vaste bodem</v>
      </c>
      <c r="P736" s="7"/>
    </row>
    <row r="737" spans="1:16" ht="15">
      <c r="A737" s="17">
        <f>IF(L737="D","deksels in doos",IF(F737&gt;0,"OVAAL",""))</f>
      </c>
      <c r="B737" s="10" t="s">
        <v>27</v>
      </c>
      <c r="C737" s="3">
        <v>95</v>
      </c>
      <c r="D737" s="3" t="s">
        <v>9</v>
      </c>
      <c r="E737" s="3">
        <v>300</v>
      </c>
      <c r="F737" s="3"/>
      <c r="G737" s="3" t="s">
        <v>10</v>
      </c>
      <c r="H737" s="3">
        <v>20</v>
      </c>
      <c r="I737" s="3">
        <v>1</v>
      </c>
      <c r="J737" s="4">
        <f>I737*H737</f>
        <v>20</v>
      </c>
      <c r="L737" s="4"/>
      <c r="N737" s="3" t="s">
        <v>36</v>
      </c>
      <c r="O737" s="21" t="str">
        <f>#VALUE!</f>
        <v>flexibele rand met transparante vaste bodem</v>
      </c>
      <c r="P737" s="7"/>
    </row>
    <row r="738" spans="1:16" ht="15">
      <c r="A738" s="17">
        <f>IF(L738="D","deksels in doos",IF(F738&gt;0,"OVAAL",""))</f>
      </c>
      <c r="B738" s="10" t="s">
        <v>121</v>
      </c>
      <c r="C738" s="11">
        <v>95</v>
      </c>
      <c r="D738" s="11" t="s">
        <v>9</v>
      </c>
      <c r="E738" s="11">
        <v>325</v>
      </c>
      <c r="G738" s="11" t="s">
        <v>211</v>
      </c>
      <c r="H738" s="11">
        <v>36</v>
      </c>
      <c r="I738" s="11">
        <v>1</v>
      </c>
      <c r="J738" s="3">
        <f>I738*H738</f>
        <v>36</v>
      </c>
      <c r="N738" s="11" t="s">
        <v>36</v>
      </c>
      <c r="O738" s="21">
        <f>#VALUE!</f>
        <v>2</v>
      </c>
      <c r="P738" s="7"/>
    </row>
    <row r="739" spans="1:16" ht="15">
      <c r="A739" s="17">
        <f>IF(L739="D","deksels in doos",IF(F739&gt;0,"OVAAL",""))</f>
      </c>
      <c r="B739" s="10" t="s">
        <v>207</v>
      </c>
      <c r="C739" s="11">
        <v>95</v>
      </c>
      <c r="D739" s="3" t="s">
        <v>9</v>
      </c>
      <c r="E739" s="11">
        <v>325</v>
      </c>
      <c r="G739" s="11" t="s">
        <v>211</v>
      </c>
      <c r="H739" s="11">
        <v>70</v>
      </c>
      <c r="I739" s="11">
        <v>2</v>
      </c>
      <c r="J739" s="3">
        <f>I739*H739</f>
        <v>140</v>
      </c>
      <c r="N739" s="11" t="s">
        <v>36</v>
      </c>
      <c r="O739" s="21">
        <f>#VALUE!</f>
        <v>2</v>
      </c>
      <c r="P739" s="7"/>
    </row>
    <row r="740" spans="1:16" ht="15">
      <c r="A740" s="17">
        <f>IF(L740="D","deksels in doos",IF(F740&gt;0,"OVAAL",""))</f>
      </c>
      <c r="B740" s="10" t="s">
        <v>19</v>
      </c>
      <c r="C740" s="11">
        <v>95</v>
      </c>
      <c r="D740" s="11" t="s">
        <v>9</v>
      </c>
      <c r="E740" s="11">
        <v>327</v>
      </c>
      <c r="G740" s="11" t="s">
        <v>10</v>
      </c>
      <c r="H740" s="11">
        <v>55</v>
      </c>
      <c r="I740" s="11">
        <v>1</v>
      </c>
      <c r="J740" s="11">
        <f>I740*H740</f>
        <v>55</v>
      </c>
      <c r="N740" s="11" t="s">
        <v>11</v>
      </c>
      <c r="O740" s="21" t="str">
        <f>#VALUE!</f>
        <v>flexibele rand met transparante vaste bodem</v>
      </c>
      <c r="P740" s="7"/>
    </row>
    <row r="741" spans="1:16" ht="15">
      <c r="A741" s="17">
        <f>IF(L741="D","deksels in doos",IF(F741&gt;0,"OVAAL",""))</f>
      </c>
      <c r="B741" s="10" t="s">
        <v>35</v>
      </c>
      <c r="C741" s="3">
        <v>95</v>
      </c>
      <c r="D741" s="3" t="s">
        <v>9</v>
      </c>
      <c r="E741" s="3">
        <v>330</v>
      </c>
      <c r="F741" s="3"/>
      <c r="G741" s="3" t="s">
        <v>10</v>
      </c>
      <c r="H741" s="3">
        <v>17</v>
      </c>
      <c r="I741" s="3">
        <v>1</v>
      </c>
      <c r="J741" s="3">
        <f>I741*H741</f>
        <v>17</v>
      </c>
      <c r="L741" s="3"/>
      <c r="N741" s="3"/>
      <c r="O741" s="21" t="str">
        <f>#VALUE!</f>
        <v>flexibele rand met transparante vaste bodem</v>
      </c>
      <c r="P741" s="7"/>
    </row>
    <row r="742" spans="1:16" ht="15">
      <c r="A742" s="17">
        <f>IF(L742="D","deksels in doos",IF(F742&gt;0,"OVAAL",""))</f>
      </c>
      <c r="B742" s="10" t="s">
        <v>156</v>
      </c>
      <c r="C742" s="3">
        <v>96</v>
      </c>
      <c r="D742" s="3" t="s">
        <v>9</v>
      </c>
      <c r="E742" s="3">
        <v>105</v>
      </c>
      <c r="F742" s="3"/>
      <c r="G742" s="3" t="s">
        <v>10</v>
      </c>
      <c r="H742" s="3">
        <v>145</v>
      </c>
      <c r="I742" s="3">
        <v>1</v>
      </c>
      <c r="J742" s="4">
        <f>I742*H742</f>
        <v>145</v>
      </c>
      <c r="L742" s="4"/>
      <c r="N742" s="3" t="s">
        <v>11</v>
      </c>
      <c r="O742" s="21" t="str">
        <f>#VALUE!</f>
        <v>flexibele rand met transparante vaste bodem</v>
      </c>
      <c r="P742" s="7"/>
    </row>
    <row r="743" spans="1:16" ht="15">
      <c r="A743" s="17">
        <f>IF(L743="D","deksels in doos",IF(F743&gt;0,"OVAAL",""))</f>
      </c>
      <c r="B743" s="10" t="s">
        <v>203</v>
      </c>
      <c r="C743" s="3">
        <v>96</v>
      </c>
      <c r="D743" s="3" t="s">
        <v>9</v>
      </c>
      <c r="E743" s="3">
        <v>105</v>
      </c>
      <c r="F743" s="3"/>
      <c r="G743" s="1" t="s">
        <v>10</v>
      </c>
      <c r="H743" s="3">
        <v>200</v>
      </c>
      <c r="I743" s="3">
        <v>4</v>
      </c>
      <c r="J743" s="4">
        <f>I743*H743</f>
        <v>800</v>
      </c>
      <c r="L743" s="4"/>
      <c r="N743" s="3" t="s">
        <v>11</v>
      </c>
      <c r="O743" s="21" t="str">
        <f>#VALUE!</f>
        <v>flexibele rand met transparante vaste bodem</v>
      </c>
      <c r="P743" s="7"/>
    </row>
    <row r="744" spans="1:16" ht="15">
      <c r="A744" s="17">
        <f>IF(L744="D","deksels in doos",IF(F744&gt;0,"OVAAL",""))</f>
      </c>
      <c r="B744" s="10" t="s">
        <v>195</v>
      </c>
      <c r="C744" s="3">
        <v>96</v>
      </c>
      <c r="D744" s="3" t="s">
        <v>9</v>
      </c>
      <c r="E744" s="3">
        <v>105</v>
      </c>
      <c r="F744" s="3"/>
      <c r="G744" s="1" t="s">
        <v>10</v>
      </c>
      <c r="H744" s="3">
        <v>195</v>
      </c>
      <c r="I744" s="3">
        <v>7</v>
      </c>
      <c r="J744" s="4">
        <f>I744*H744</f>
        <v>1365</v>
      </c>
      <c r="L744" s="4"/>
      <c r="N744" s="1" t="s">
        <v>11</v>
      </c>
      <c r="O744" s="21" t="str">
        <f>#VALUE!</f>
        <v>flexibele rand met transparante vaste bodem</v>
      </c>
      <c r="P744" s="7"/>
    </row>
    <row r="745" spans="1:16" ht="15">
      <c r="A745" s="17">
        <f>IF(L745="D","deksels in doos",IF(F745&gt;0,"OVAAL",""))</f>
      </c>
      <c r="B745" s="10" t="s">
        <v>192</v>
      </c>
      <c r="C745" s="3">
        <v>96</v>
      </c>
      <c r="D745" s="3" t="s">
        <v>9</v>
      </c>
      <c r="E745" s="3">
        <v>105</v>
      </c>
      <c r="F745" s="3"/>
      <c r="G745" s="3" t="s">
        <v>10</v>
      </c>
      <c r="H745" s="3">
        <v>195</v>
      </c>
      <c r="I745" s="3">
        <v>4</v>
      </c>
      <c r="J745" s="4">
        <f>I745*H745</f>
        <v>780</v>
      </c>
      <c r="L745" s="4"/>
      <c r="N745" s="3" t="s">
        <v>11</v>
      </c>
      <c r="O745" s="21" t="str">
        <f>#VALUE!</f>
        <v>flexibele rand met transparante vaste bodem</v>
      </c>
      <c r="P745" s="7"/>
    </row>
    <row r="746" spans="1:16" ht="15">
      <c r="A746" s="17">
        <f>IF(L746="D","deksels in doos",IF(F746&gt;0,"OVAAL",""))</f>
      </c>
      <c r="B746" s="9" t="s">
        <v>27</v>
      </c>
      <c r="C746" s="2">
        <v>96</v>
      </c>
      <c r="D746" s="3" t="s">
        <v>9</v>
      </c>
      <c r="E746" s="2">
        <v>185</v>
      </c>
      <c r="F746" s="1"/>
      <c r="G746" s="1" t="s">
        <v>10</v>
      </c>
      <c r="H746" s="4">
        <v>17</v>
      </c>
      <c r="I746" s="4">
        <v>1</v>
      </c>
      <c r="J746" s="4">
        <f>I746*H746</f>
        <v>17</v>
      </c>
      <c r="L746" s="4"/>
      <c r="N746" s="1" t="s">
        <v>11</v>
      </c>
      <c r="O746" s="21" t="str">
        <f>#VALUE!</f>
        <v>flexibele rand met transparante vaste bodem</v>
      </c>
      <c r="P746" s="7"/>
    </row>
    <row r="747" spans="1:16" ht="15">
      <c r="A747" s="17">
        <f>IF(L747="D","deksels in doos",IF(F747&gt;0,"OVAAL",""))</f>
      </c>
      <c r="B747" s="9" t="s">
        <v>101</v>
      </c>
      <c r="C747" s="2">
        <v>96</v>
      </c>
      <c r="D747" s="3" t="s">
        <v>9</v>
      </c>
      <c r="E747" s="2">
        <v>185</v>
      </c>
      <c r="F747" s="1"/>
      <c r="G747" s="1" t="s">
        <v>10</v>
      </c>
      <c r="H747" s="4">
        <v>115</v>
      </c>
      <c r="I747" s="4">
        <v>1</v>
      </c>
      <c r="J747" s="4">
        <f>I747*H747</f>
        <v>115</v>
      </c>
      <c r="L747" s="4"/>
      <c r="N747" s="1" t="s">
        <v>11</v>
      </c>
      <c r="O747" s="21" t="str">
        <f>#VALUE!</f>
        <v>flexibele rand met transparante vaste bodem</v>
      </c>
      <c r="P747" s="7"/>
    </row>
    <row r="748" spans="1:15" ht="15">
      <c r="A748" s="17">
        <f>IF(L748="D","deksels in doos",IF(F748&gt;0,"OVAAL",""))</f>
      </c>
      <c r="B748" s="10" t="s">
        <v>40</v>
      </c>
      <c r="C748" s="11">
        <v>100</v>
      </c>
      <c r="D748" s="3" t="s">
        <v>9</v>
      </c>
      <c r="E748" s="11">
        <v>25</v>
      </c>
      <c r="G748" s="11" t="s">
        <v>117</v>
      </c>
      <c r="H748" s="11">
        <v>650</v>
      </c>
      <c r="I748" s="11">
        <v>1</v>
      </c>
      <c r="J748" s="11">
        <f>I748*H748</f>
        <v>650</v>
      </c>
      <c r="N748" s="11" t="s">
        <v>11</v>
      </c>
      <c r="O748" s="21" t="str">
        <f>#VALUE!</f>
        <v>stevige rand met goudkleurige bodem</v>
      </c>
    </row>
    <row r="749" spans="1:16" ht="15">
      <c r="A749" s="17">
        <f>IF(L749="D","deksels in doos",IF(F749&gt;0,"OVAAL",""))</f>
      </c>
      <c r="B749" s="10" t="s">
        <v>188</v>
      </c>
      <c r="C749" s="3">
        <v>100</v>
      </c>
      <c r="D749" s="3" t="s">
        <v>9</v>
      </c>
      <c r="E749" s="3">
        <v>40</v>
      </c>
      <c r="F749" s="3"/>
      <c r="G749" s="3" t="s">
        <v>145</v>
      </c>
      <c r="H749" s="3">
        <v>300</v>
      </c>
      <c r="I749" s="3">
        <v>1</v>
      </c>
      <c r="J749" s="3">
        <f>I749*H749</f>
        <v>300</v>
      </c>
      <c r="L749" s="3"/>
      <c r="N749" s="3" t="s">
        <v>11</v>
      </c>
      <c r="O749" s="21" t="str">
        <f>#VALUE!</f>
        <v>stevige rand, bodem naar keuze of stolp</v>
      </c>
      <c r="P749" s="7"/>
    </row>
    <row r="750" spans="1:16" ht="15">
      <c r="A750" s="17" t="str">
        <f>IF(L750="D","deksels in doos",IF(F750&gt;0,"OVAAL",""))</f>
        <v>deksels in doos</v>
      </c>
      <c r="B750" s="10" t="s">
        <v>26</v>
      </c>
      <c r="C750" s="3">
        <v>100</v>
      </c>
      <c r="D750" s="3" t="s">
        <v>9</v>
      </c>
      <c r="E750" s="3">
        <v>65</v>
      </c>
      <c r="F750" s="3"/>
      <c r="G750" s="3" t="s">
        <v>10</v>
      </c>
      <c r="H750" s="3">
        <v>125</v>
      </c>
      <c r="I750" s="3">
        <v>1</v>
      </c>
      <c r="J750" s="4">
        <f>I750*H750</f>
        <v>125</v>
      </c>
      <c r="L750" s="4" t="s">
        <v>4</v>
      </c>
      <c r="N750" s="3" t="s">
        <v>11</v>
      </c>
      <c r="O750" s="21" t="str">
        <f>#VALUE!</f>
        <v>flexibele rand met transparante vaste bodem</v>
      </c>
      <c r="P750" s="7"/>
    </row>
    <row r="751" spans="1:16" ht="15">
      <c r="A751" s="17" t="str">
        <f>IF(L751="D","deksels in doos",IF(F751&gt;0,"OVAAL",""))</f>
        <v>deksels in doos</v>
      </c>
      <c r="B751" s="10" t="s">
        <v>129</v>
      </c>
      <c r="C751" s="3">
        <v>100</v>
      </c>
      <c r="D751" s="3" t="s">
        <v>9</v>
      </c>
      <c r="E751" s="3">
        <v>65</v>
      </c>
      <c r="F751" s="3"/>
      <c r="G751" s="3" t="s">
        <v>10</v>
      </c>
      <c r="H751" s="3">
        <v>80</v>
      </c>
      <c r="I751" s="3">
        <v>1</v>
      </c>
      <c r="J751" s="4">
        <f>I751*H751</f>
        <v>80</v>
      </c>
      <c r="L751" s="4" t="s">
        <v>4</v>
      </c>
      <c r="N751" s="3" t="s">
        <v>11</v>
      </c>
      <c r="O751" s="21" t="str">
        <f>#VALUE!</f>
        <v>flexibele rand met transparante vaste bodem</v>
      </c>
      <c r="P751" s="7"/>
    </row>
    <row r="752" spans="1:15" ht="15">
      <c r="A752" s="17">
        <f>IF(L752="D","deksels in doos",IF(F752&gt;0,"OVAAL",""))</f>
      </c>
      <c r="B752" s="10" t="s">
        <v>27</v>
      </c>
      <c r="C752" s="11">
        <v>100</v>
      </c>
      <c r="D752" s="3" t="s">
        <v>9</v>
      </c>
      <c r="E752" s="11">
        <v>90</v>
      </c>
      <c r="G752" s="11" t="s">
        <v>10</v>
      </c>
      <c r="H752" s="11">
        <v>67</v>
      </c>
      <c r="I752" s="11">
        <v>1</v>
      </c>
      <c r="J752" s="11">
        <f>I752*H752</f>
        <v>67</v>
      </c>
      <c r="N752" s="11" t="s">
        <v>11</v>
      </c>
      <c r="O752" s="21" t="str">
        <f>#VALUE!</f>
        <v>flexibele rand met transparante vaste bodem</v>
      </c>
    </row>
    <row r="753" spans="1:15" ht="15">
      <c r="A753" s="17">
        <f>IF(L753="D","deksels in doos",IF(F753&gt;0,"OVAAL",""))</f>
      </c>
      <c r="B753" s="10" t="s">
        <v>188</v>
      </c>
      <c r="C753" s="11">
        <v>100</v>
      </c>
      <c r="D753" s="3" t="s">
        <v>9</v>
      </c>
      <c r="E753" s="11">
        <v>90</v>
      </c>
      <c r="G753" s="11" t="s">
        <v>10</v>
      </c>
      <c r="H753" s="11">
        <v>225</v>
      </c>
      <c r="I753" s="11">
        <v>3</v>
      </c>
      <c r="J753" s="11">
        <f>I753*H753</f>
        <v>675</v>
      </c>
      <c r="N753" s="11" t="s">
        <v>11</v>
      </c>
      <c r="O753" s="21" t="str">
        <f>#VALUE!</f>
        <v>flexibele rand met transparante vaste bodem</v>
      </c>
    </row>
    <row r="754" spans="1:15" ht="15">
      <c r="A754" s="17">
        <f>IF(L754="D","deksels in doos",IF(F754&gt;0,"OVAAL",""))</f>
      </c>
      <c r="B754" s="10" t="s">
        <v>25</v>
      </c>
      <c r="C754" s="11">
        <v>100</v>
      </c>
      <c r="D754" s="3" t="s">
        <v>9</v>
      </c>
      <c r="E754" s="11">
        <v>90</v>
      </c>
      <c r="G754" s="11" t="s">
        <v>10</v>
      </c>
      <c r="H754" s="11">
        <v>225</v>
      </c>
      <c r="I754" s="11">
        <v>2</v>
      </c>
      <c r="J754" s="11">
        <f>I754*H754</f>
        <v>450</v>
      </c>
      <c r="N754" s="11" t="s">
        <v>11</v>
      </c>
      <c r="O754" s="21" t="str">
        <f>#VALUE!</f>
        <v>flexibele rand met transparante vaste bodem</v>
      </c>
    </row>
    <row r="755" spans="1:15" ht="15">
      <c r="A755" s="17">
        <f>IF(L755="D","deksels in doos",IF(F755&gt;0,"OVAAL",""))</f>
      </c>
      <c r="B755" s="10" t="s">
        <v>66</v>
      </c>
      <c r="C755" s="11">
        <v>100</v>
      </c>
      <c r="D755" s="3" t="s">
        <v>9</v>
      </c>
      <c r="E755" s="11">
        <v>90</v>
      </c>
      <c r="G755" s="11" t="s">
        <v>10</v>
      </c>
      <c r="H755" s="11">
        <v>23</v>
      </c>
      <c r="I755" s="11">
        <v>1</v>
      </c>
      <c r="J755" s="11">
        <f>I755*H755</f>
        <v>23</v>
      </c>
      <c r="N755" s="11" t="s">
        <v>11</v>
      </c>
      <c r="O755" s="21" t="str">
        <f>#VALUE!</f>
        <v>flexibele rand met transparante vaste bodem</v>
      </c>
    </row>
    <row r="756" spans="1:16" ht="15">
      <c r="A756" s="17">
        <f>IF(L756="D","deksels in doos",IF(F756&gt;0,"OVAAL",""))</f>
      </c>
      <c r="B756" s="10" t="s">
        <v>105</v>
      </c>
      <c r="C756" s="3">
        <v>100</v>
      </c>
      <c r="D756" s="3" t="s">
        <v>9</v>
      </c>
      <c r="E756" s="3">
        <v>96</v>
      </c>
      <c r="F756" s="3"/>
      <c r="G756" s="3" t="s">
        <v>10</v>
      </c>
      <c r="H756" s="3">
        <v>149</v>
      </c>
      <c r="I756" s="4">
        <v>1</v>
      </c>
      <c r="J756" s="4">
        <f>I756*H756</f>
        <v>149</v>
      </c>
      <c r="L756" s="4"/>
      <c r="N756" s="3" t="s">
        <v>11</v>
      </c>
      <c r="O756" s="21" t="str">
        <f>#VALUE!</f>
        <v>flexibele rand met transparante vaste bodem</v>
      </c>
      <c r="P756" s="7"/>
    </row>
    <row r="757" spans="1:15" ht="15">
      <c r="A757" s="17">
        <f>IF(L757="D","deksels in doos",IF(F757&gt;0,"OVAAL",""))</f>
      </c>
      <c r="B757" s="10" t="s">
        <v>80</v>
      </c>
      <c r="C757" s="11">
        <v>100</v>
      </c>
      <c r="D757" s="3" t="s">
        <v>9</v>
      </c>
      <c r="E757" s="11">
        <v>96</v>
      </c>
      <c r="G757" s="11" t="s">
        <v>10</v>
      </c>
      <c r="H757" s="11">
        <v>125</v>
      </c>
      <c r="I757" s="11">
        <v>1</v>
      </c>
      <c r="J757" s="11">
        <f>I757*H757</f>
        <v>125</v>
      </c>
      <c r="N757" s="11" t="s">
        <v>11</v>
      </c>
      <c r="O757" s="21" t="str">
        <f>#VALUE!</f>
        <v>flexibele rand met transparante vaste bodem</v>
      </c>
    </row>
    <row r="758" spans="1:15" ht="15">
      <c r="A758" s="17">
        <f>IF(L758="D","deksels in doos",IF(F758&gt;0,"OVAAL",""))</f>
      </c>
      <c r="B758" s="10" t="s">
        <v>90</v>
      </c>
      <c r="C758" s="11">
        <v>100</v>
      </c>
      <c r="D758" s="3" t="s">
        <v>9</v>
      </c>
      <c r="E758" s="11">
        <v>100</v>
      </c>
      <c r="G758" s="11" t="s">
        <v>10</v>
      </c>
      <c r="H758" s="11">
        <v>174</v>
      </c>
      <c r="I758" s="11">
        <v>1</v>
      </c>
      <c r="J758" s="11">
        <f>I758*H758</f>
        <v>174</v>
      </c>
      <c r="N758" s="11" t="s">
        <v>11</v>
      </c>
      <c r="O758" s="21" t="str">
        <f>#VALUE!</f>
        <v>flexibele rand met transparante vaste bodem</v>
      </c>
    </row>
    <row r="759" spans="1:15" ht="15">
      <c r="A759" s="17">
        <f>IF(L759="D","deksels in doos",IF(F759&gt;0,"OVAAL",""))</f>
      </c>
      <c r="B759" s="10" t="s">
        <v>25</v>
      </c>
      <c r="C759" s="11">
        <v>100</v>
      </c>
      <c r="D759" s="3" t="s">
        <v>9</v>
      </c>
      <c r="E759" s="11">
        <v>100</v>
      </c>
      <c r="G759" s="11" t="s">
        <v>10</v>
      </c>
      <c r="H759" s="11">
        <v>200</v>
      </c>
      <c r="I759" s="11">
        <v>1</v>
      </c>
      <c r="J759" s="11">
        <f>I759*H759</f>
        <v>200</v>
      </c>
      <c r="N759" s="11" t="s">
        <v>11</v>
      </c>
      <c r="O759" s="21" t="str">
        <f>#VALUE!</f>
        <v>flexibele rand met transparante vaste bodem</v>
      </c>
    </row>
    <row r="760" spans="1:15" ht="15">
      <c r="A760" s="17">
        <f>IF(L760="D","deksels in doos",IF(F760&gt;0,"OVAAL",""))</f>
      </c>
      <c r="B760" s="3" t="s">
        <v>17</v>
      </c>
      <c r="C760" s="3">
        <v>100</v>
      </c>
      <c r="D760" s="3" t="s">
        <v>9</v>
      </c>
      <c r="E760" s="3">
        <v>100</v>
      </c>
      <c r="F760" s="3"/>
      <c r="G760" s="3" t="s">
        <v>145</v>
      </c>
      <c r="H760" s="3">
        <v>140</v>
      </c>
      <c r="I760" s="3">
        <v>12</v>
      </c>
      <c r="J760" s="3">
        <f>I760*H760</f>
        <v>1680</v>
      </c>
      <c r="K760" s="39"/>
      <c r="L760" s="3"/>
      <c r="M760" s="39"/>
      <c r="N760" s="3"/>
      <c r="O760" s="21" t="str">
        <f>#VALUE!</f>
        <v>stevige rand, bodem naar keuze of stolp</v>
      </c>
    </row>
    <row r="761" spans="1:15" ht="15">
      <c r="A761" s="17">
        <f>IF(L761="D","deksels in doos",IF(F761&gt;0,"OVAAL",""))</f>
      </c>
      <c r="B761" s="10" t="s">
        <v>338</v>
      </c>
      <c r="C761" s="11">
        <v>100</v>
      </c>
      <c r="D761" s="3" t="s">
        <v>9</v>
      </c>
      <c r="E761" s="11">
        <v>100</v>
      </c>
      <c r="G761" s="11" t="s">
        <v>10</v>
      </c>
      <c r="H761" s="11">
        <v>140</v>
      </c>
      <c r="I761" s="11">
        <v>3</v>
      </c>
      <c r="J761" s="11">
        <f>I761*H761</f>
        <v>420</v>
      </c>
      <c r="O761" s="28" t="str">
        <f>#VALUE!</f>
        <v>flexibele rand met transparante vaste bodem</v>
      </c>
    </row>
    <row r="762" spans="1:15" ht="15">
      <c r="A762" s="17">
        <f>IF(L762="D","deksels in doos",IF(F762&gt;0,"OVAAL",""))</f>
      </c>
      <c r="B762" s="10" t="s">
        <v>86</v>
      </c>
      <c r="C762" s="11">
        <v>100</v>
      </c>
      <c r="D762" s="11" t="s">
        <v>9</v>
      </c>
      <c r="E762" s="11">
        <v>100</v>
      </c>
      <c r="G762" s="3" t="s">
        <v>117</v>
      </c>
      <c r="H762" s="11">
        <v>170</v>
      </c>
      <c r="I762" s="11">
        <v>1</v>
      </c>
      <c r="J762" s="11">
        <f>I762*H762</f>
        <v>170</v>
      </c>
      <c r="N762" s="11" t="s">
        <v>36</v>
      </c>
      <c r="O762" s="21" t="str">
        <f>#VALUE!</f>
        <v>stevige rand met goudkleurige bodem</v>
      </c>
    </row>
    <row r="763" spans="1:15" ht="15">
      <c r="A763" s="17">
        <f>IF(L763="D","deksels in doos",IF(F763&gt;0,"OVAAL",""))</f>
      </c>
      <c r="B763" s="10" t="s">
        <v>50</v>
      </c>
      <c r="C763" s="11">
        <v>100</v>
      </c>
      <c r="D763" s="3" t="s">
        <v>9</v>
      </c>
      <c r="E763" s="11">
        <v>105</v>
      </c>
      <c r="G763" s="11" t="s">
        <v>10</v>
      </c>
      <c r="H763" s="11">
        <v>41</v>
      </c>
      <c r="I763" s="11">
        <v>1</v>
      </c>
      <c r="J763" s="11">
        <f>I763*H763</f>
        <v>41</v>
      </c>
      <c r="N763" s="11" t="s">
        <v>36</v>
      </c>
      <c r="O763" s="21" t="str">
        <f>#VALUE!</f>
        <v>flexibele rand met transparante vaste bodem</v>
      </c>
    </row>
    <row r="764" spans="1:16" ht="15">
      <c r="A764" s="17">
        <f>IF(L764="D","deksels in doos",IF(F764&gt;0,"OVAAL",""))</f>
      </c>
      <c r="B764" s="10" t="s">
        <v>140</v>
      </c>
      <c r="C764" s="3">
        <v>100</v>
      </c>
      <c r="D764" s="3" t="s">
        <v>9</v>
      </c>
      <c r="E764" s="3">
        <v>105</v>
      </c>
      <c r="F764" s="3"/>
      <c r="G764" s="3" t="s">
        <v>10</v>
      </c>
      <c r="H764" s="3">
        <v>175</v>
      </c>
      <c r="I764" s="3">
        <v>1</v>
      </c>
      <c r="J764" s="4">
        <f>I764*H764</f>
        <v>175</v>
      </c>
      <c r="L764" s="4"/>
      <c r="N764" s="3" t="s">
        <v>11</v>
      </c>
      <c r="O764" s="21" t="str">
        <f>#VALUE!</f>
        <v>flexibele rand met transparante vaste bodem</v>
      </c>
      <c r="P764" s="7"/>
    </row>
    <row r="765" spans="1:16" ht="15">
      <c r="A765" s="17">
        <f>IF(L765="D","deksels in doos",IF(F765&gt;0,"OVAAL",""))</f>
      </c>
      <c r="B765" s="10" t="s">
        <v>78</v>
      </c>
      <c r="C765" s="3">
        <v>100</v>
      </c>
      <c r="D765" s="3" t="s">
        <v>9</v>
      </c>
      <c r="E765" s="3">
        <v>105</v>
      </c>
      <c r="F765" s="3"/>
      <c r="G765" s="1" t="s">
        <v>117</v>
      </c>
      <c r="H765" s="3">
        <v>7</v>
      </c>
      <c r="I765" s="3">
        <v>1</v>
      </c>
      <c r="J765" s="3">
        <f>I765*H765</f>
        <v>7</v>
      </c>
      <c r="L765" s="3"/>
      <c r="N765" s="3" t="s">
        <v>11</v>
      </c>
      <c r="O765" s="21" t="str">
        <f>#VALUE!</f>
        <v>stevige rand met goudkleurige bodem</v>
      </c>
      <c r="P765" s="7"/>
    </row>
    <row r="766" spans="1:15" ht="15">
      <c r="A766" s="17">
        <f>IF(L766="D","deksels in doos",IF(F766&gt;0,"OVAAL",""))</f>
      </c>
      <c r="B766" s="10" t="s">
        <v>83</v>
      </c>
      <c r="C766" s="11">
        <v>100</v>
      </c>
      <c r="D766" s="3" t="s">
        <v>9</v>
      </c>
      <c r="E766" s="11">
        <v>115</v>
      </c>
      <c r="G766" s="11" t="s">
        <v>117</v>
      </c>
      <c r="H766" s="11">
        <v>28</v>
      </c>
      <c r="I766" s="11">
        <v>1</v>
      </c>
      <c r="J766" s="11">
        <f>I766*H766</f>
        <v>28</v>
      </c>
      <c r="N766" s="11" t="s">
        <v>11</v>
      </c>
      <c r="O766" s="21" t="str">
        <f>#VALUE!</f>
        <v>stevige rand met goudkleurige bodem</v>
      </c>
    </row>
    <row r="767" spans="1:15" ht="15">
      <c r="A767" s="17">
        <f>IF(L767="D","deksels in doos",IF(F767&gt;0,"OVAAL",""))</f>
      </c>
      <c r="B767" s="10" t="s">
        <v>17</v>
      </c>
      <c r="C767" s="11">
        <v>100</v>
      </c>
      <c r="D767" s="11" t="s">
        <v>9</v>
      </c>
      <c r="E767" s="11">
        <v>120</v>
      </c>
      <c r="G767" s="11" t="s">
        <v>10</v>
      </c>
      <c r="H767" s="11">
        <v>120</v>
      </c>
      <c r="I767" s="11">
        <v>7</v>
      </c>
      <c r="J767" s="11">
        <f>I767*H767</f>
        <v>840</v>
      </c>
      <c r="O767" s="28" t="str">
        <f>#VALUE!</f>
        <v>flexibele rand met transparante vaste bodem</v>
      </c>
    </row>
    <row r="768" spans="1:16" ht="15">
      <c r="A768" s="17">
        <f>IF(L768="D","deksels in doos",IF(F768&gt;0,"OVAAL",""))</f>
      </c>
      <c r="B768" s="9" t="s">
        <v>151</v>
      </c>
      <c r="C768" s="2">
        <v>100</v>
      </c>
      <c r="D768" s="3" t="s">
        <v>9</v>
      </c>
      <c r="E768" s="2">
        <v>130</v>
      </c>
      <c r="F768" s="3"/>
      <c r="G768" s="1" t="s">
        <v>10</v>
      </c>
      <c r="H768" s="4">
        <v>69</v>
      </c>
      <c r="I768" s="4">
        <v>1</v>
      </c>
      <c r="J768" s="4">
        <f>I768*H768</f>
        <v>69</v>
      </c>
      <c r="L768" s="4"/>
      <c r="N768" s="1" t="s">
        <v>11</v>
      </c>
      <c r="O768" s="21" t="str">
        <f>#VALUE!</f>
        <v>flexibele rand met transparante vaste bodem</v>
      </c>
      <c r="P768" s="7"/>
    </row>
    <row r="769" spans="1:15" ht="15">
      <c r="A769" s="17">
        <f>IF(L769="D","deksels in doos",IF(F769&gt;0,"OVAAL",""))</f>
      </c>
      <c r="B769" s="10" t="s">
        <v>198</v>
      </c>
      <c r="C769" s="11">
        <v>100</v>
      </c>
      <c r="D769" s="3" t="s">
        <v>9</v>
      </c>
      <c r="E769" s="11">
        <v>135</v>
      </c>
      <c r="G769" s="3" t="s">
        <v>10</v>
      </c>
      <c r="H769" s="11">
        <v>35</v>
      </c>
      <c r="I769" s="11">
        <v>1</v>
      </c>
      <c r="J769" s="11">
        <f>I769*H769</f>
        <v>35</v>
      </c>
      <c r="N769" s="11" t="s">
        <v>11</v>
      </c>
      <c r="O769" s="21" t="str">
        <f>#VALUE!</f>
        <v>flexibele rand met transparante vaste bodem</v>
      </c>
    </row>
    <row r="770" spans="1:16" ht="15">
      <c r="A770" s="17">
        <f>IF(L770="D","deksels in doos",IF(F770&gt;0,"OVAAL",""))</f>
      </c>
      <c r="B770" s="10" t="s">
        <v>132</v>
      </c>
      <c r="C770" s="2">
        <v>100</v>
      </c>
      <c r="D770" s="3" t="s">
        <v>9</v>
      </c>
      <c r="E770" s="2">
        <v>150</v>
      </c>
      <c r="F770" s="3"/>
      <c r="G770" s="3" t="s">
        <v>149</v>
      </c>
      <c r="H770" s="4">
        <v>46</v>
      </c>
      <c r="I770" s="4">
        <v>1</v>
      </c>
      <c r="J770" s="4">
        <f>I770*H770</f>
        <v>46</v>
      </c>
      <c r="L770" s="4"/>
      <c r="N770" s="1" t="s">
        <v>11</v>
      </c>
      <c r="O770" s="21" t="str">
        <f>#VALUE!</f>
        <v>stolp of stevige rand met transparante vaste bodem</v>
      </c>
      <c r="P770" s="7"/>
    </row>
    <row r="771" spans="1:15" ht="15">
      <c r="A771" s="17">
        <f>IF(L771="D","deksels in doos",IF(F771&gt;0,"OVAAL",""))</f>
      </c>
      <c r="B771" s="10" t="s">
        <v>69</v>
      </c>
      <c r="C771" s="11">
        <v>100</v>
      </c>
      <c r="D771" s="3" t="s">
        <v>9</v>
      </c>
      <c r="E771" s="11">
        <v>150</v>
      </c>
      <c r="G771" s="3" t="s">
        <v>117</v>
      </c>
      <c r="H771" s="11">
        <v>125</v>
      </c>
      <c r="I771" s="11">
        <v>2</v>
      </c>
      <c r="J771" s="11">
        <f>I771*H771</f>
        <v>250</v>
      </c>
      <c r="N771" s="11" t="s">
        <v>36</v>
      </c>
      <c r="O771" s="21" t="str">
        <f>#VALUE!</f>
        <v>stevige rand met goudkleurige bodem</v>
      </c>
    </row>
    <row r="772" spans="1:16" ht="15">
      <c r="A772" s="17">
        <f>IF(L772="D","deksels in doos",IF(F772&gt;0,"OVAAL",""))</f>
      </c>
      <c r="B772" s="9" t="s">
        <v>154</v>
      </c>
      <c r="C772" s="2">
        <v>100</v>
      </c>
      <c r="D772" s="3" t="s">
        <v>9</v>
      </c>
      <c r="E772" s="2">
        <v>155</v>
      </c>
      <c r="F772" s="1"/>
      <c r="G772" s="1" t="s">
        <v>10</v>
      </c>
      <c r="H772" s="4">
        <v>38</v>
      </c>
      <c r="I772" s="4">
        <v>1</v>
      </c>
      <c r="J772" s="4">
        <f>I772*H772</f>
        <v>38</v>
      </c>
      <c r="L772" s="4"/>
      <c r="N772" s="1" t="s">
        <v>36</v>
      </c>
      <c r="O772" s="21" t="str">
        <f>#VALUE!</f>
        <v>flexibele rand met transparante vaste bodem</v>
      </c>
      <c r="P772" s="7"/>
    </row>
    <row r="773" spans="1:16" ht="15">
      <c r="A773" s="17">
        <f>IF(L773="D","deksels in doos",IF(F773&gt;0,"OVAAL",""))</f>
      </c>
      <c r="B773" s="9" t="s">
        <v>166</v>
      </c>
      <c r="C773" s="2">
        <v>100</v>
      </c>
      <c r="D773" s="3" t="s">
        <v>9</v>
      </c>
      <c r="E773" s="2">
        <v>155</v>
      </c>
      <c r="F773" s="1"/>
      <c r="G773" s="1" t="s">
        <v>10</v>
      </c>
      <c r="H773" s="4">
        <v>125</v>
      </c>
      <c r="I773" s="4">
        <v>1</v>
      </c>
      <c r="J773" s="4">
        <f>I773*H773</f>
        <v>125</v>
      </c>
      <c r="L773" s="4"/>
      <c r="N773" s="1" t="s">
        <v>11</v>
      </c>
      <c r="O773" s="21" t="str">
        <f>#VALUE!</f>
        <v>flexibele rand met transparante vaste bodem</v>
      </c>
      <c r="P773" s="7"/>
    </row>
    <row r="774" spans="1:15" ht="15">
      <c r="A774" s="17">
        <f>IF(L774="D","deksels in doos",IF(F774&gt;0,"OVAAL",""))</f>
      </c>
      <c r="B774" s="10" t="s">
        <v>66</v>
      </c>
      <c r="C774" s="11">
        <v>100</v>
      </c>
      <c r="D774" s="11" t="s">
        <v>9</v>
      </c>
      <c r="E774" s="11">
        <v>160</v>
      </c>
      <c r="G774" s="11" t="s">
        <v>145</v>
      </c>
      <c r="H774" s="11">
        <v>25</v>
      </c>
      <c r="I774" s="11">
        <v>1</v>
      </c>
      <c r="J774" s="11">
        <f>I774*H774</f>
        <v>25</v>
      </c>
      <c r="N774" s="11" t="s">
        <v>36</v>
      </c>
      <c r="O774" s="21" t="str">
        <f>#VALUE!</f>
        <v>stevige rand, bodem naar keuze of stolp</v>
      </c>
    </row>
    <row r="775" spans="1:15" ht="15">
      <c r="A775" s="17">
        <f>IF(L775="D","deksels in doos",IF(F775&gt;0,"OVAAL",""))</f>
      </c>
      <c r="B775" s="10" t="s">
        <v>17</v>
      </c>
      <c r="C775" s="11">
        <v>100</v>
      </c>
      <c r="D775" s="11" t="s">
        <v>9</v>
      </c>
      <c r="E775" s="11">
        <v>165</v>
      </c>
      <c r="G775" s="11" t="s">
        <v>145</v>
      </c>
      <c r="H775" s="11">
        <v>100</v>
      </c>
      <c r="I775" s="11">
        <v>3</v>
      </c>
      <c r="J775" s="11">
        <f>I775*H775</f>
        <v>300</v>
      </c>
      <c r="O775" s="28" t="str">
        <f>#VALUE!</f>
        <v>stevige rand, bodem naar keuze of stolp</v>
      </c>
    </row>
    <row r="776" spans="1:16" ht="15">
      <c r="A776" s="17">
        <f>IF(L776="D","deksels in doos",IF(F776&gt;0,"OVAAL",""))</f>
      </c>
      <c r="B776" s="9" t="s">
        <v>73</v>
      </c>
      <c r="C776" s="2">
        <v>100</v>
      </c>
      <c r="D776" s="3" t="s">
        <v>9</v>
      </c>
      <c r="E776" s="2">
        <v>170</v>
      </c>
      <c r="F776" s="1"/>
      <c r="G776" s="1" t="s">
        <v>10</v>
      </c>
      <c r="H776" s="4">
        <v>80</v>
      </c>
      <c r="I776" s="4">
        <v>1</v>
      </c>
      <c r="J776" s="4">
        <f>I776*H776</f>
        <v>80</v>
      </c>
      <c r="L776" s="4"/>
      <c r="N776" s="1" t="s">
        <v>11</v>
      </c>
      <c r="O776" s="21" t="str">
        <f>#VALUE!</f>
        <v>flexibele rand met transparante vaste bodem</v>
      </c>
      <c r="P776" s="7"/>
    </row>
    <row r="777" spans="1:16" ht="15">
      <c r="A777" s="17">
        <f>IF(L777="D","deksels in doos",IF(F777&gt;0,"OVAAL",""))</f>
      </c>
      <c r="B777" s="9" t="s">
        <v>30</v>
      </c>
      <c r="C777" s="2">
        <v>100</v>
      </c>
      <c r="D777" s="3" t="s">
        <v>9</v>
      </c>
      <c r="E777" s="2">
        <v>170</v>
      </c>
      <c r="F777" s="1"/>
      <c r="G777" s="1" t="s">
        <v>10</v>
      </c>
      <c r="H777" s="4">
        <v>110</v>
      </c>
      <c r="I777" s="4">
        <v>1</v>
      </c>
      <c r="J777" s="4">
        <f>I777*H777</f>
        <v>110</v>
      </c>
      <c r="L777" s="4"/>
      <c r="N777" s="1" t="s">
        <v>11</v>
      </c>
      <c r="O777" s="21" t="str">
        <f>#VALUE!</f>
        <v>flexibele rand met transparante vaste bodem</v>
      </c>
      <c r="P777" s="7"/>
    </row>
    <row r="778" spans="1:16" ht="15">
      <c r="A778" s="17">
        <f>IF(L778="D","deksels in doos",IF(F778&gt;0,"OVAAL",""))</f>
      </c>
      <c r="B778" s="9" t="s">
        <v>75</v>
      </c>
      <c r="C778" s="2">
        <v>100</v>
      </c>
      <c r="D778" s="3" t="s">
        <v>9</v>
      </c>
      <c r="E778" s="2">
        <v>170</v>
      </c>
      <c r="F778" s="1"/>
      <c r="G778" s="1" t="s">
        <v>10</v>
      </c>
      <c r="H778" s="4">
        <v>130</v>
      </c>
      <c r="I778" s="4">
        <v>2</v>
      </c>
      <c r="J778" s="4">
        <f>I778*H778</f>
        <v>260</v>
      </c>
      <c r="L778" s="4"/>
      <c r="N778" s="1" t="s">
        <v>36</v>
      </c>
      <c r="O778" s="21" t="str">
        <f>#VALUE!</f>
        <v>flexibele rand met transparante vaste bodem</v>
      </c>
      <c r="P778" s="7"/>
    </row>
    <row r="779" spans="1:16" ht="15">
      <c r="A779" s="17">
        <f>IF(L779="D","deksels in doos",IF(F779&gt;0,"OVAAL",""))</f>
      </c>
      <c r="B779" s="9" t="s">
        <v>175</v>
      </c>
      <c r="C779" s="2">
        <v>100</v>
      </c>
      <c r="D779" s="3" t="s">
        <v>9</v>
      </c>
      <c r="E779" s="2">
        <v>170</v>
      </c>
      <c r="F779" s="1"/>
      <c r="G779" s="1" t="s">
        <v>10</v>
      </c>
      <c r="H779" s="4">
        <v>110</v>
      </c>
      <c r="I779" s="4">
        <v>1</v>
      </c>
      <c r="J779" s="4">
        <f>I779*H779</f>
        <v>110</v>
      </c>
      <c r="L779" s="4"/>
      <c r="N779" s="1" t="s">
        <v>11</v>
      </c>
      <c r="O779" s="21" t="str">
        <f>#VALUE!</f>
        <v>flexibele rand met transparante vaste bodem</v>
      </c>
      <c r="P779" s="7"/>
    </row>
    <row r="780" spans="1:15" ht="15">
      <c r="A780" s="17">
        <f>IF(L780="D","deksels in doos",IF(F780&gt;0,"OVAAL",""))</f>
      </c>
      <c r="B780" s="10" t="s">
        <v>45</v>
      </c>
      <c r="C780" s="11">
        <v>100</v>
      </c>
      <c r="D780" s="3" t="s">
        <v>9</v>
      </c>
      <c r="E780" s="11">
        <v>170</v>
      </c>
      <c r="G780" s="11" t="s">
        <v>10</v>
      </c>
      <c r="H780" s="11">
        <v>90</v>
      </c>
      <c r="I780" s="11">
        <v>1</v>
      </c>
      <c r="J780" s="11">
        <f>I780*H780</f>
        <v>90</v>
      </c>
      <c r="N780" s="11" t="s">
        <v>11</v>
      </c>
      <c r="O780" s="21" t="str">
        <f>#VALUE!</f>
        <v>flexibele rand met transparante vaste bodem</v>
      </c>
    </row>
    <row r="781" spans="1:15" ht="15">
      <c r="A781" s="17">
        <f>IF(L781="D","deksels in doos",IF(F781&gt;0,"OVAAL",""))</f>
      </c>
      <c r="B781" s="10" t="s">
        <v>82</v>
      </c>
      <c r="C781" s="11">
        <v>100</v>
      </c>
      <c r="D781" s="3" t="s">
        <v>9</v>
      </c>
      <c r="E781" s="11">
        <v>170</v>
      </c>
      <c r="G781" s="11" t="s">
        <v>10</v>
      </c>
      <c r="H781" s="11">
        <v>110</v>
      </c>
      <c r="I781" s="11">
        <v>1</v>
      </c>
      <c r="J781" s="11">
        <f>I781*H781</f>
        <v>110</v>
      </c>
      <c r="N781" s="11" t="s">
        <v>11</v>
      </c>
      <c r="O781" s="21" t="str">
        <f>#VALUE!</f>
        <v>flexibele rand met transparante vaste bodem</v>
      </c>
    </row>
    <row r="782" spans="1:16" ht="15">
      <c r="A782" s="17">
        <f>IF(L782="D","deksels in doos",IF(F782&gt;0,"OVAAL",""))</f>
      </c>
      <c r="B782" s="9" t="s">
        <v>206</v>
      </c>
      <c r="C782" s="2">
        <v>100</v>
      </c>
      <c r="D782" s="3" t="s">
        <v>9</v>
      </c>
      <c r="E782" s="2">
        <v>175</v>
      </c>
      <c r="F782" s="3"/>
      <c r="G782" s="1" t="s">
        <v>145</v>
      </c>
      <c r="H782" s="4">
        <v>90</v>
      </c>
      <c r="I782" s="4">
        <v>17</v>
      </c>
      <c r="J782" s="4">
        <f>I782*H782</f>
        <v>1530</v>
      </c>
      <c r="L782" s="4"/>
      <c r="N782" s="1" t="s">
        <v>11</v>
      </c>
      <c r="O782" s="21" t="str">
        <f>#VALUE!</f>
        <v>stevige rand, bodem naar keuze of stolp</v>
      </c>
      <c r="P782" s="7"/>
    </row>
    <row r="783" spans="1:16" ht="15">
      <c r="A783" s="17">
        <f>IF(L783="D","deksels in doos",IF(F783&gt;0,"OVAAL",""))</f>
      </c>
      <c r="B783" s="9" t="s">
        <v>205</v>
      </c>
      <c r="C783" s="2">
        <v>100</v>
      </c>
      <c r="D783" s="3" t="s">
        <v>9</v>
      </c>
      <c r="E783" s="2">
        <v>175</v>
      </c>
      <c r="F783" s="3"/>
      <c r="G783" s="1" t="s">
        <v>145</v>
      </c>
      <c r="H783" s="4">
        <v>90</v>
      </c>
      <c r="I783" s="4">
        <v>1</v>
      </c>
      <c r="J783" s="4">
        <f>I783*H783</f>
        <v>90</v>
      </c>
      <c r="L783" s="4"/>
      <c r="N783" s="1" t="s">
        <v>11</v>
      </c>
      <c r="O783" s="21" t="str">
        <f>#VALUE!</f>
        <v>stevige rand, bodem naar keuze of stolp</v>
      </c>
      <c r="P783" s="7"/>
    </row>
    <row r="784" spans="1:15" ht="15">
      <c r="A784" s="17">
        <f>IF(L784="D","deksels in doos",IF(F784&gt;0,"OVAAL",""))</f>
      </c>
      <c r="B784" s="10" t="s">
        <v>21</v>
      </c>
      <c r="C784" s="11">
        <v>100</v>
      </c>
      <c r="D784" s="11" t="s">
        <v>9</v>
      </c>
      <c r="E784" s="11">
        <v>175</v>
      </c>
      <c r="G784" s="11" t="s">
        <v>145</v>
      </c>
      <c r="H784" s="11">
        <v>83</v>
      </c>
      <c r="I784" s="11">
        <v>1</v>
      </c>
      <c r="J784" s="11">
        <f>I784*H784</f>
        <v>83</v>
      </c>
      <c r="N784" s="11" t="s">
        <v>36</v>
      </c>
      <c r="O784" s="28" t="str">
        <f>#VALUE!</f>
        <v>stevige rand, bodem naar keuze of stolp</v>
      </c>
    </row>
    <row r="785" spans="1:16" ht="15">
      <c r="A785" s="17">
        <f>IF(L785="D","deksels in doos",IF(F785&gt;0,"OVAAL",""))</f>
      </c>
      <c r="B785" s="9" t="s">
        <v>68</v>
      </c>
      <c r="C785" s="2">
        <v>100</v>
      </c>
      <c r="D785" s="3" t="s">
        <v>9</v>
      </c>
      <c r="E785" s="2">
        <v>180</v>
      </c>
      <c r="F785" s="1"/>
      <c r="G785" s="1" t="s">
        <v>10</v>
      </c>
      <c r="H785" s="4">
        <v>18</v>
      </c>
      <c r="I785" s="4">
        <v>1</v>
      </c>
      <c r="J785" s="4">
        <f>I785*H785</f>
        <v>18</v>
      </c>
      <c r="L785" s="4"/>
      <c r="N785" s="1" t="s">
        <v>36</v>
      </c>
      <c r="O785" s="21" t="str">
        <f>#VALUE!</f>
        <v>flexibele rand met transparante vaste bodem</v>
      </c>
      <c r="P785" s="7"/>
    </row>
    <row r="786" spans="1:15" ht="15">
      <c r="A786" s="17">
        <f>IF(L786="D","deksels in doos",IF(F786&gt;0,"OVAAL",""))</f>
      </c>
      <c r="B786" s="10" t="s">
        <v>140</v>
      </c>
      <c r="C786" s="11">
        <v>100</v>
      </c>
      <c r="D786" s="3" t="s">
        <v>9</v>
      </c>
      <c r="E786" s="11">
        <v>185</v>
      </c>
      <c r="G786" s="11" t="s">
        <v>117</v>
      </c>
      <c r="H786" s="11">
        <v>52</v>
      </c>
      <c r="I786" s="11">
        <v>1</v>
      </c>
      <c r="J786" s="11">
        <f>I786*H786</f>
        <v>52</v>
      </c>
      <c r="N786" s="11" t="s">
        <v>36</v>
      </c>
      <c r="O786" s="21" t="str">
        <f>#VALUE!</f>
        <v>stevige rand met goudkleurige bodem</v>
      </c>
    </row>
    <row r="787" spans="1:16" ht="15">
      <c r="A787" s="17">
        <f>IF(L787="D","deksels in doos",IF(F787&gt;0,"OVAAL",""))</f>
      </c>
      <c r="B787" s="10" t="s">
        <v>125</v>
      </c>
      <c r="C787" s="3">
        <v>100</v>
      </c>
      <c r="D787" s="3" t="s">
        <v>9</v>
      </c>
      <c r="E787" s="3">
        <v>190</v>
      </c>
      <c r="F787" s="3"/>
      <c r="G787" s="3" t="s">
        <v>10</v>
      </c>
      <c r="H787" s="3">
        <v>56</v>
      </c>
      <c r="I787" s="3">
        <v>1</v>
      </c>
      <c r="J787" s="4">
        <f>I787*H787</f>
        <v>56</v>
      </c>
      <c r="L787" s="4"/>
      <c r="N787" s="3" t="s">
        <v>11</v>
      </c>
      <c r="O787" s="21" t="str">
        <f>#VALUE!</f>
        <v>flexibele rand met transparante vaste bodem</v>
      </c>
      <c r="P787" s="7"/>
    </row>
    <row r="788" spans="1:16" ht="15">
      <c r="A788" s="17">
        <f>IF(L788="D","deksels in doos",IF(F788&gt;0,"OVAAL",""))</f>
      </c>
      <c r="B788" s="10" t="s">
        <v>199</v>
      </c>
      <c r="C788" s="3">
        <v>100</v>
      </c>
      <c r="D788" s="3" t="s">
        <v>9</v>
      </c>
      <c r="E788" s="3">
        <v>190</v>
      </c>
      <c r="F788" s="3"/>
      <c r="G788" s="3" t="s">
        <v>10</v>
      </c>
      <c r="H788" s="3">
        <v>111</v>
      </c>
      <c r="I788" s="3">
        <v>1</v>
      </c>
      <c r="J788" s="4">
        <f>I788*H788</f>
        <v>111</v>
      </c>
      <c r="L788" s="4"/>
      <c r="N788" s="3" t="s">
        <v>11</v>
      </c>
      <c r="O788" s="21" t="str">
        <f>#VALUE!</f>
        <v>flexibele rand met transparante vaste bodem</v>
      </c>
      <c r="P788" s="7"/>
    </row>
    <row r="789" spans="1:16" ht="15">
      <c r="A789" s="17">
        <f>IF(L789="D","deksels in doos",IF(F789&gt;0,"OVAAL",""))</f>
      </c>
      <c r="B789" s="10" t="s">
        <v>30</v>
      </c>
      <c r="C789" s="3">
        <v>100</v>
      </c>
      <c r="D789" s="3" t="s">
        <v>9</v>
      </c>
      <c r="E789" s="3">
        <v>200</v>
      </c>
      <c r="F789" s="3"/>
      <c r="G789" s="3" t="s">
        <v>10</v>
      </c>
      <c r="H789" s="3">
        <v>57</v>
      </c>
      <c r="I789" s="3">
        <v>1</v>
      </c>
      <c r="J789" s="3">
        <f>I789*H789</f>
        <v>57</v>
      </c>
      <c r="L789" s="4"/>
      <c r="N789" s="3" t="s">
        <v>11</v>
      </c>
      <c r="O789" s="21" t="str">
        <f>#VALUE!</f>
        <v>flexibele rand met transparante vaste bodem</v>
      </c>
      <c r="P789" s="7"/>
    </row>
    <row r="790" spans="1:15" ht="15">
      <c r="A790" s="17">
        <f>IF(L790="D","deksels in doos",IF(F790&gt;0,"OVAAL",""))</f>
      </c>
      <c r="B790" s="10" t="s">
        <v>68</v>
      </c>
      <c r="C790" s="11">
        <v>100</v>
      </c>
      <c r="D790" s="3" t="s">
        <v>9</v>
      </c>
      <c r="E790" s="11">
        <v>310</v>
      </c>
      <c r="G790" s="3" t="s">
        <v>117</v>
      </c>
      <c r="H790" s="11">
        <v>7</v>
      </c>
      <c r="I790" s="11">
        <v>1</v>
      </c>
      <c r="J790" s="3">
        <f>I790*H790</f>
        <v>7</v>
      </c>
      <c r="N790" s="11" t="s">
        <v>36</v>
      </c>
      <c r="O790" s="21" t="str">
        <f>#VALUE!</f>
        <v>stevige rand met goudkleurige bodem</v>
      </c>
    </row>
    <row r="791" spans="1:15" ht="15">
      <c r="A791" s="17">
        <f>IF(L791="D","deksels in doos",IF(F791&gt;0,"OVAAL",""))</f>
      </c>
      <c r="B791" s="10" t="s">
        <v>44</v>
      </c>
      <c r="C791" s="11">
        <v>100</v>
      </c>
      <c r="D791" s="3" t="s">
        <v>9</v>
      </c>
      <c r="E791" s="11">
        <v>310</v>
      </c>
      <c r="G791" s="3" t="s">
        <v>117</v>
      </c>
      <c r="H791" s="11">
        <v>65</v>
      </c>
      <c r="I791" s="11">
        <v>1</v>
      </c>
      <c r="J791" s="11">
        <f>I791*H791</f>
        <v>65</v>
      </c>
      <c r="N791" s="11" t="s">
        <v>36</v>
      </c>
      <c r="O791" s="21" t="str">
        <f>#VALUE!</f>
        <v>stevige rand met goudkleurige bodem</v>
      </c>
    </row>
    <row r="792" spans="1:15" ht="15">
      <c r="A792" s="17">
        <f>IF(L792="D","deksels in doos",IF(F792&gt;0,"OVAAL",""))</f>
      </c>
      <c r="B792" s="10" t="s">
        <v>45</v>
      </c>
      <c r="C792" s="11">
        <v>100</v>
      </c>
      <c r="D792" s="3" t="s">
        <v>9</v>
      </c>
      <c r="E792" s="11">
        <v>310</v>
      </c>
      <c r="G792" s="3" t="s">
        <v>117</v>
      </c>
      <c r="H792" s="11">
        <v>65</v>
      </c>
      <c r="I792" s="11">
        <v>1</v>
      </c>
      <c r="J792" s="11">
        <f>I792*H792</f>
        <v>65</v>
      </c>
      <c r="N792" s="11" t="s">
        <v>36</v>
      </c>
      <c r="O792" s="21" t="str">
        <f>#VALUE!</f>
        <v>stevige rand met goudkleurige bodem</v>
      </c>
    </row>
    <row r="793" spans="1:15" ht="15">
      <c r="A793" s="17">
        <f>IF(L793="D","deksels in doos",IF(F793&gt;0,"OVAAL",""))</f>
      </c>
      <c r="B793" s="10" t="s">
        <v>156</v>
      </c>
      <c r="C793" s="11">
        <v>100</v>
      </c>
      <c r="D793" s="3" t="s">
        <v>9</v>
      </c>
      <c r="E793" s="11">
        <v>330</v>
      </c>
      <c r="G793" s="11" t="s">
        <v>10</v>
      </c>
      <c r="H793" s="11">
        <v>52</v>
      </c>
      <c r="I793" s="11">
        <v>1</v>
      </c>
      <c r="J793" s="11">
        <f>I793*H793</f>
        <v>52</v>
      </c>
      <c r="N793" s="11" t="s">
        <v>36</v>
      </c>
      <c r="O793" s="21" t="str">
        <f>#VALUE!</f>
        <v>flexibele rand met transparante vaste bodem</v>
      </c>
    </row>
    <row r="794" spans="1:15" ht="15">
      <c r="A794" s="17">
        <f>IF(L794="D","deksels in doos",IF(F794&gt;0,"OVAAL",""))</f>
      </c>
      <c r="B794" s="10" t="s">
        <v>141</v>
      </c>
      <c r="C794" s="11">
        <v>100</v>
      </c>
      <c r="D794" s="3" t="s">
        <v>9</v>
      </c>
      <c r="E794" s="11">
        <v>330</v>
      </c>
      <c r="G794" s="11" t="s">
        <v>10</v>
      </c>
      <c r="H794" s="11">
        <v>26</v>
      </c>
      <c r="I794" s="11">
        <v>1</v>
      </c>
      <c r="J794" s="11">
        <f>I794*H794</f>
        <v>26</v>
      </c>
      <c r="N794" s="11" t="s">
        <v>36</v>
      </c>
      <c r="O794" s="21" t="str">
        <f>#VALUE!</f>
        <v>flexibele rand met transparante vaste bodem</v>
      </c>
    </row>
    <row r="795" spans="1:15" ht="15">
      <c r="A795" s="17">
        <f>IF(L795="D","deksels in doos",IF(F795&gt;0,"OVAAL",""))</f>
      </c>
      <c r="B795" s="10" t="s">
        <v>65</v>
      </c>
      <c r="C795" s="11">
        <v>100</v>
      </c>
      <c r="D795" s="3" t="s">
        <v>9</v>
      </c>
      <c r="E795" s="11">
        <v>330</v>
      </c>
      <c r="G795" s="11" t="s">
        <v>149</v>
      </c>
      <c r="H795" s="11">
        <v>31</v>
      </c>
      <c r="I795" s="11">
        <v>1</v>
      </c>
      <c r="J795" s="11">
        <f>I795*H795</f>
        <v>31</v>
      </c>
      <c r="K795" s="37"/>
      <c r="N795" s="11" t="s">
        <v>36</v>
      </c>
      <c r="O795" s="21" t="str">
        <f>#VALUE!</f>
        <v>stolp of stevige rand met transparante vaste bodem</v>
      </c>
    </row>
    <row r="796" spans="1:15" ht="15">
      <c r="A796" s="17">
        <f>IF(L796="D","deksels in doos",IF(F796&gt;0,"OVAAL",""))</f>
      </c>
      <c r="B796" s="10" t="s">
        <v>76</v>
      </c>
      <c r="C796" s="11">
        <v>100</v>
      </c>
      <c r="D796" s="3" t="s">
        <v>9</v>
      </c>
      <c r="E796" s="11">
        <v>330</v>
      </c>
      <c r="G796" s="11" t="s">
        <v>10</v>
      </c>
      <c r="H796" s="11">
        <v>70</v>
      </c>
      <c r="I796" s="11">
        <v>2</v>
      </c>
      <c r="J796" s="11">
        <f>I796*H796</f>
        <v>140</v>
      </c>
      <c r="N796" s="11" t="s">
        <v>36</v>
      </c>
      <c r="O796" s="21" t="str">
        <f>#VALUE!</f>
        <v>flexibele rand met transparante vaste bodem</v>
      </c>
    </row>
    <row r="797" spans="1:15" ht="15">
      <c r="A797" s="17">
        <f>IF(L797="D","deksels in doos",IF(F797&gt;0,"OVAAL",""))</f>
      </c>
      <c r="B797" s="10" t="s">
        <v>17</v>
      </c>
      <c r="C797" s="11">
        <v>100</v>
      </c>
      <c r="D797" s="11" t="s">
        <v>9</v>
      </c>
      <c r="E797" s="11">
        <v>330</v>
      </c>
      <c r="G797" s="11" t="s">
        <v>145</v>
      </c>
      <c r="H797" s="11">
        <v>36</v>
      </c>
      <c r="I797" s="11">
        <v>1</v>
      </c>
      <c r="J797" s="11">
        <f>I797*H797</f>
        <v>36</v>
      </c>
      <c r="O797" s="28" t="str">
        <f>#VALUE!</f>
        <v>stevige rand, bodem naar keuze of stolp</v>
      </c>
    </row>
    <row r="798" spans="1:15" ht="15">
      <c r="A798" s="17">
        <f>IF(L798="D","deksels in doos",IF(F798&gt;0,"OVAAL",""))</f>
      </c>
      <c r="B798" s="10" t="s">
        <v>50</v>
      </c>
      <c r="C798" s="11">
        <v>100</v>
      </c>
      <c r="D798" s="3" t="s">
        <v>9</v>
      </c>
      <c r="E798" s="11">
        <v>340</v>
      </c>
      <c r="G798" s="11" t="s">
        <v>10</v>
      </c>
      <c r="H798" s="11">
        <v>15</v>
      </c>
      <c r="I798" s="11">
        <v>1</v>
      </c>
      <c r="J798" s="11">
        <f>I798*H798</f>
        <v>15</v>
      </c>
      <c r="N798" s="11" t="s">
        <v>36</v>
      </c>
      <c r="O798" s="21" t="str">
        <f>#VALUE!</f>
        <v>flexibele rand met transparante vaste bodem</v>
      </c>
    </row>
    <row r="799" spans="1:16" ht="15">
      <c r="A799" s="17">
        <f>IF(L799="D","deksels in doos",IF(F799&gt;0,"OVAAL",""))</f>
      </c>
      <c r="B799" s="10" t="s">
        <v>108</v>
      </c>
      <c r="C799" s="3">
        <v>100</v>
      </c>
      <c r="D799" s="3" t="s">
        <v>9</v>
      </c>
      <c r="E799" s="3">
        <v>345</v>
      </c>
      <c r="F799" s="3"/>
      <c r="G799" s="3" t="s">
        <v>10</v>
      </c>
      <c r="H799" s="3">
        <v>60</v>
      </c>
      <c r="I799" s="3">
        <v>3</v>
      </c>
      <c r="J799" s="4">
        <f>I799*H799</f>
        <v>180</v>
      </c>
      <c r="L799" s="4"/>
      <c r="N799" s="3" t="s">
        <v>36</v>
      </c>
      <c r="O799" s="21" t="str">
        <f>#VALUE!</f>
        <v>flexibele rand met transparante vaste bodem</v>
      </c>
      <c r="P799" s="7"/>
    </row>
    <row r="800" spans="1:15" ht="15">
      <c r="A800" s="17">
        <f>IF(L800="D","deksels in doos",IF(F800&gt;0,"OVAAL",""))</f>
      </c>
      <c r="B800" s="10" t="s">
        <v>169</v>
      </c>
      <c r="C800" s="11">
        <v>100</v>
      </c>
      <c r="D800" s="11" t="s">
        <v>9</v>
      </c>
      <c r="E800" s="11">
        <v>400</v>
      </c>
      <c r="G800" s="11" t="s">
        <v>10</v>
      </c>
      <c r="H800" s="11">
        <v>54</v>
      </c>
      <c r="I800" s="11">
        <v>1</v>
      </c>
      <c r="J800" s="11">
        <f>I800*H800</f>
        <v>54</v>
      </c>
      <c r="N800" s="11" t="s">
        <v>36</v>
      </c>
      <c r="O800" s="21" t="str">
        <f>#VALUE!</f>
        <v>flexibele rand met transparante vaste bodem</v>
      </c>
    </row>
    <row r="801" spans="1:15" ht="15">
      <c r="A801" s="17">
        <f>IF(L801="D","deksels in doos",IF(F801&gt;0,"OVAAL",""))</f>
      </c>
      <c r="B801" s="10" t="s">
        <v>27</v>
      </c>
      <c r="C801" s="11">
        <v>100</v>
      </c>
      <c r="D801" s="3" t="s">
        <v>9</v>
      </c>
      <c r="E801" s="11">
        <v>400</v>
      </c>
      <c r="G801" s="11" t="s">
        <v>10</v>
      </c>
      <c r="H801" s="11">
        <v>5</v>
      </c>
      <c r="I801" s="11">
        <v>1</v>
      </c>
      <c r="J801" s="11">
        <f>I801*H801</f>
        <v>5</v>
      </c>
      <c r="N801" s="11" t="s">
        <v>36</v>
      </c>
      <c r="O801" s="21" t="str">
        <f>#VALUE!</f>
        <v>flexibele rand met transparante vaste bodem</v>
      </c>
    </row>
    <row r="802" spans="1:15" ht="15">
      <c r="A802" s="17">
        <f>IF(L802="D","deksels in doos",IF(F802&gt;0,"OVAAL",""))</f>
      </c>
      <c r="B802" s="10" t="s">
        <v>65</v>
      </c>
      <c r="C802" s="11">
        <v>100</v>
      </c>
      <c r="D802" s="3" t="s">
        <v>9</v>
      </c>
      <c r="E802" s="11">
        <v>500</v>
      </c>
      <c r="G802" s="11" t="s">
        <v>145</v>
      </c>
      <c r="H802" s="11">
        <v>8</v>
      </c>
      <c r="I802" s="11">
        <v>1</v>
      </c>
      <c r="J802" s="11">
        <f>I802*H802</f>
        <v>8</v>
      </c>
      <c r="N802" s="11" t="s">
        <v>36</v>
      </c>
      <c r="O802" s="21" t="str">
        <f>#VALUE!</f>
        <v>stevige rand, bodem naar keuze of stolp</v>
      </c>
    </row>
    <row r="803" spans="1:16" ht="15">
      <c r="A803" s="17">
        <f>IF(L803="D","deksels in doos",IF(F803&gt;0,"OVAAL",""))</f>
      </c>
      <c r="B803" s="9" t="s">
        <v>24</v>
      </c>
      <c r="C803" s="2">
        <v>105</v>
      </c>
      <c r="D803" s="3" t="s">
        <v>9</v>
      </c>
      <c r="E803" s="2">
        <v>35</v>
      </c>
      <c r="F803" s="3"/>
      <c r="G803" s="3" t="s">
        <v>161</v>
      </c>
      <c r="H803" s="4">
        <v>120</v>
      </c>
      <c r="I803" s="4">
        <v>1</v>
      </c>
      <c r="J803" s="4">
        <f>I803*H803</f>
        <v>120</v>
      </c>
      <c r="L803" s="4"/>
      <c r="N803" s="1" t="s">
        <v>11</v>
      </c>
      <c r="O803" s="21" t="str">
        <f>#VALUE!</f>
        <v>stevige randen met witte bodem</v>
      </c>
      <c r="P803" s="7"/>
    </row>
    <row r="804" spans="1:15" ht="15">
      <c r="A804" s="17">
        <f>IF(L804="D","deksels in doos",IF(F804&gt;0,"OVAAL",""))</f>
      </c>
      <c r="B804" s="10" t="s">
        <v>78</v>
      </c>
      <c r="C804" s="11">
        <v>105</v>
      </c>
      <c r="D804" s="11" t="s">
        <v>9</v>
      </c>
      <c r="E804" s="11">
        <v>70</v>
      </c>
      <c r="G804" s="11" t="s">
        <v>150</v>
      </c>
      <c r="H804" s="11">
        <v>42</v>
      </c>
      <c r="I804" s="11">
        <v>1</v>
      </c>
      <c r="J804" s="11">
        <f>I804*H804</f>
        <v>42</v>
      </c>
      <c r="N804" s="11" t="s">
        <v>11</v>
      </c>
      <c r="O804" s="21" t="str">
        <f>#VALUE!</f>
        <v>stevige rand met zilver bodem</v>
      </c>
    </row>
    <row r="805" spans="1:15" ht="15">
      <c r="A805" s="17">
        <f>IF(L805="D","deksels in doos",IF(F805&gt;0,"OVAAL",""))</f>
      </c>
      <c r="B805" s="10" t="s">
        <v>338</v>
      </c>
      <c r="C805" s="11">
        <v>105</v>
      </c>
      <c r="E805" s="11">
        <v>70</v>
      </c>
      <c r="G805" s="11" t="s">
        <v>145</v>
      </c>
      <c r="H805" s="11">
        <v>100</v>
      </c>
      <c r="I805" s="11">
        <v>3</v>
      </c>
      <c r="J805" s="11">
        <f>I805*H805</f>
        <v>300</v>
      </c>
      <c r="O805" s="28" t="str">
        <f>#VALUE!</f>
        <v>stevige rand, bodem naar keuze of stolp</v>
      </c>
    </row>
    <row r="806" spans="1:16" ht="15">
      <c r="A806" s="17">
        <f>IF(L806="D","deksels in doos",IF(F806&gt;0,"OVAAL",""))</f>
      </c>
      <c r="B806" s="10" t="s">
        <v>42</v>
      </c>
      <c r="C806" s="3">
        <v>105</v>
      </c>
      <c r="D806" s="3" t="s">
        <v>9</v>
      </c>
      <c r="E806" s="3">
        <v>72</v>
      </c>
      <c r="F806" s="3"/>
      <c r="G806" s="1" t="s">
        <v>10</v>
      </c>
      <c r="H806" s="3">
        <v>238</v>
      </c>
      <c r="I806" s="3">
        <v>1</v>
      </c>
      <c r="J806" s="4">
        <f>I806*H806</f>
        <v>238</v>
      </c>
      <c r="L806" s="4"/>
      <c r="N806" s="3" t="s">
        <v>11</v>
      </c>
      <c r="O806" s="21" t="str">
        <f>#VALUE!</f>
        <v>flexibele rand met transparante vaste bodem</v>
      </c>
      <c r="P806" s="7"/>
    </row>
    <row r="807" spans="1:16" ht="15">
      <c r="A807" s="17">
        <f>IF(L807="D","deksels in doos",IF(F807&gt;0,"OVAAL",""))</f>
      </c>
      <c r="B807" s="10" t="s">
        <v>148</v>
      </c>
      <c r="C807" s="3">
        <v>105</v>
      </c>
      <c r="D807" s="3" t="s">
        <v>9</v>
      </c>
      <c r="E807" s="3">
        <v>72</v>
      </c>
      <c r="F807" s="3"/>
      <c r="G807" s="1" t="s">
        <v>10</v>
      </c>
      <c r="H807" s="3">
        <v>250</v>
      </c>
      <c r="I807" s="3">
        <v>1</v>
      </c>
      <c r="J807" s="4">
        <f>I807*H807</f>
        <v>250</v>
      </c>
      <c r="L807" s="4"/>
      <c r="N807" s="3" t="s">
        <v>11</v>
      </c>
      <c r="O807" s="21" t="str">
        <f>#VALUE!</f>
        <v>flexibele rand met transparante vaste bodem</v>
      </c>
      <c r="P807" s="7"/>
    </row>
    <row r="808" spans="1:15" ht="15">
      <c r="A808" s="17">
        <f>IF(L808="D","deksels in doos",IF(F808&gt;0,"OVAAL",""))</f>
      </c>
      <c r="B808" s="10" t="s">
        <v>21</v>
      </c>
      <c r="C808" s="11">
        <v>105</v>
      </c>
      <c r="D808" s="3" t="s">
        <v>9</v>
      </c>
      <c r="E808" s="11">
        <v>80</v>
      </c>
      <c r="G808" s="11" t="s">
        <v>10</v>
      </c>
      <c r="H808" s="11">
        <v>50</v>
      </c>
      <c r="I808" s="11">
        <v>1</v>
      </c>
      <c r="J808" s="11">
        <f>I808*H808</f>
        <v>50</v>
      </c>
      <c r="N808" s="11" t="s">
        <v>11</v>
      </c>
      <c r="O808" s="21" t="str">
        <f>#VALUE!</f>
        <v>flexibele rand met transparante vaste bodem</v>
      </c>
    </row>
    <row r="809" spans="1:15" ht="15">
      <c r="A809" s="17">
        <f>IF(L809="D","deksels in doos",IF(F809&gt;0,"OVAAL",""))</f>
      </c>
      <c r="B809" s="10" t="s">
        <v>143</v>
      </c>
      <c r="C809" s="11">
        <v>105</v>
      </c>
      <c r="D809" s="3" t="s">
        <v>9</v>
      </c>
      <c r="E809" s="11">
        <v>80</v>
      </c>
      <c r="G809" s="11" t="s">
        <v>10</v>
      </c>
      <c r="H809" s="11">
        <v>250</v>
      </c>
      <c r="I809" s="11">
        <v>1</v>
      </c>
      <c r="J809" s="11">
        <f>I809*H809</f>
        <v>250</v>
      </c>
      <c r="N809" s="11" t="s">
        <v>11</v>
      </c>
      <c r="O809" s="21" t="str">
        <f>#VALUE!</f>
        <v>flexibele rand met transparante vaste bodem</v>
      </c>
    </row>
    <row r="810" spans="1:15" ht="15">
      <c r="A810" s="17">
        <f>IF(L810="D","deksels in doos",IF(F810&gt;0,"OVAAL",""))</f>
      </c>
      <c r="B810" s="10" t="s">
        <v>146</v>
      </c>
      <c r="C810" s="11">
        <v>105</v>
      </c>
      <c r="D810" s="3" t="s">
        <v>9</v>
      </c>
      <c r="E810" s="11">
        <v>80</v>
      </c>
      <c r="G810" s="11" t="s">
        <v>10</v>
      </c>
      <c r="H810" s="11">
        <v>250</v>
      </c>
      <c r="I810" s="11">
        <v>1</v>
      </c>
      <c r="J810" s="11">
        <f>I810*H810</f>
        <v>250</v>
      </c>
      <c r="N810" s="11" t="s">
        <v>11</v>
      </c>
      <c r="O810" s="21" t="str">
        <f>#VALUE!</f>
        <v>flexibele rand met transparante vaste bodem</v>
      </c>
    </row>
    <row r="811" spans="1:15" ht="15">
      <c r="A811" s="17">
        <f>IF(L811="D","deksels in doos",IF(F811&gt;0,"OVAAL",""))</f>
      </c>
      <c r="B811" s="10" t="s">
        <v>146</v>
      </c>
      <c r="C811" s="11">
        <v>105</v>
      </c>
      <c r="D811" s="3" t="s">
        <v>9</v>
      </c>
      <c r="E811" s="11">
        <v>80</v>
      </c>
      <c r="G811" s="11" t="s">
        <v>10</v>
      </c>
      <c r="H811" s="11">
        <v>145</v>
      </c>
      <c r="I811" s="11">
        <v>1</v>
      </c>
      <c r="J811" s="11">
        <f>I811*H811</f>
        <v>145</v>
      </c>
      <c r="N811" s="11" t="s">
        <v>11</v>
      </c>
      <c r="O811" s="21" t="str">
        <f>#VALUE!</f>
        <v>flexibele rand met transparante vaste bodem</v>
      </c>
    </row>
    <row r="812" spans="1:16" ht="15">
      <c r="A812" s="17">
        <f>IF(L812="D","deksels in doos",IF(F812&gt;0,"OVAAL",""))</f>
      </c>
      <c r="B812" s="10" t="s">
        <v>139</v>
      </c>
      <c r="C812" s="11">
        <v>105</v>
      </c>
      <c r="D812" s="3" t="s">
        <v>9</v>
      </c>
      <c r="E812" s="11">
        <v>105</v>
      </c>
      <c r="G812" s="11" t="s">
        <v>10</v>
      </c>
      <c r="H812" s="11">
        <v>175</v>
      </c>
      <c r="I812" s="11">
        <v>1</v>
      </c>
      <c r="J812" s="11">
        <f>I812*H812</f>
        <v>175</v>
      </c>
      <c r="N812" s="11" t="s">
        <v>11</v>
      </c>
      <c r="O812" s="21" t="str">
        <f>#VALUE!</f>
        <v>flexibele rand met transparante vaste bodem</v>
      </c>
      <c r="P812" s="20"/>
    </row>
    <row r="813" spans="1:16" ht="15">
      <c r="A813" s="17">
        <f>IF(L813="D","deksels in doos",IF(F813&gt;0,"OVAAL",""))</f>
      </c>
      <c r="B813" s="10" t="s">
        <v>139</v>
      </c>
      <c r="C813" s="11">
        <v>105</v>
      </c>
      <c r="D813" s="3" t="s">
        <v>9</v>
      </c>
      <c r="E813" s="11">
        <v>105</v>
      </c>
      <c r="G813" s="11" t="s">
        <v>10</v>
      </c>
      <c r="H813" s="11">
        <v>123</v>
      </c>
      <c r="I813" s="11">
        <v>1</v>
      </c>
      <c r="J813" s="11">
        <f>I813*H813</f>
        <v>123</v>
      </c>
      <c r="N813" s="11" t="s">
        <v>11</v>
      </c>
      <c r="O813" s="21" t="str">
        <f>#VALUE!</f>
        <v>flexibele rand met transparante vaste bodem</v>
      </c>
      <c r="P813" s="20"/>
    </row>
    <row r="814" spans="1:16" ht="15">
      <c r="A814" s="17">
        <f>IF(L814="D","deksels in doos",IF(F814&gt;0,"OVAAL",""))</f>
      </c>
      <c r="B814" s="9" t="s">
        <v>184</v>
      </c>
      <c r="C814" s="2">
        <v>105</v>
      </c>
      <c r="D814" s="3" t="s">
        <v>9</v>
      </c>
      <c r="E814" s="2">
        <v>120</v>
      </c>
      <c r="F814" s="1"/>
      <c r="G814" s="1" t="s">
        <v>10</v>
      </c>
      <c r="H814" s="4">
        <v>61</v>
      </c>
      <c r="I814" s="4">
        <v>1</v>
      </c>
      <c r="J814" s="4">
        <f>I814*H814</f>
        <v>61</v>
      </c>
      <c r="L814" s="4"/>
      <c r="N814" s="1" t="s">
        <v>11</v>
      </c>
      <c r="O814" s="21" t="str">
        <f>#VALUE!</f>
        <v>flexibele rand met transparante vaste bodem</v>
      </c>
      <c r="P814" s="7"/>
    </row>
    <row r="815" spans="1:16" ht="15">
      <c r="A815" s="17">
        <f>IF(L815="D","deksels in doos",IF(F815&gt;0,"OVAAL",""))</f>
      </c>
      <c r="B815" s="9" t="s">
        <v>93</v>
      </c>
      <c r="C815" s="2">
        <v>105</v>
      </c>
      <c r="D815" s="3" t="s">
        <v>9</v>
      </c>
      <c r="E815" s="2">
        <v>140</v>
      </c>
      <c r="F815" s="1"/>
      <c r="G815" s="1" t="s">
        <v>10</v>
      </c>
      <c r="H815" s="4">
        <v>40</v>
      </c>
      <c r="I815" s="4">
        <v>1</v>
      </c>
      <c r="J815" s="4">
        <f>I815*H815</f>
        <v>40</v>
      </c>
      <c r="L815" s="4"/>
      <c r="N815" s="1" t="s">
        <v>11</v>
      </c>
      <c r="O815" s="21" t="str">
        <f>#VALUE!</f>
        <v>flexibele rand met transparante vaste bodem</v>
      </c>
      <c r="P815" s="7"/>
    </row>
    <row r="816" spans="1:16" ht="15">
      <c r="A816" s="17">
        <f>IF(L816="D","deksels in doos",IF(F816&gt;0,"OVAAL",""))</f>
      </c>
      <c r="B816" s="9" t="s">
        <v>17</v>
      </c>
      <c r="C816" s="2">
        <v>105</v>
      </c>
      <c r="D816" s="11" t="s">
        <v>9</v>
      </c>
      <c r="E816" s="2">
        <v>160</v>
      </c>
      <c r="F816" s="1"/>
      <c r="G816" s="1" t="s">
        <v>117</v>
      </c>
      <c r="H816" s="4">
        <v>40</v>
      </c>
      <c r="I816" s="4">
        <v>1</v>
      </c>
      <c r="J816" s="4">
        <f>I816*H816</f>
        <v>40</v>
      </c>
      <c r="L816" s="4"/>
      <c r="N816" s="1" t="s">
        <v>11</v>
      </c>
      <c r="O816" s="21" t="str">
        <f>#VALUE!</f>
        <v>stevige rand met goudkleurige bodem</v>
      </c>
      <c r="P816" s="7"/>
    </row>
    <row r="817" spans="1:15" ht="15">
      <c r="A817" s="17">
        <f>IF(L817="D","deksels in doos",IF(F817&gt;0,"OVAAL",""))</f>
      </c>
      <c r="B817" s="10" t="s">
        <v>151</v>
      </c>
      <c r="C817" s="11">
        <v>105</v>
      </c>
      <c r="D817" s="11" t="s">
        <v>9</v>
      </c>
      <c r="E817" s="11">
        <v>160</v>
      </c>
      <c r="G817" s="11" t="s">
        <v>117</v>
      </c>
      <c r="H817" s="11">
        <v>9</v>
      </c>
      <c r="I817" s="11">
        <v>1</v>
      </c>
      <c r="J817" s="11">
        <f>I817*H817</f>
        <v>9</v>
      </c>
      <c r="N817" s="11" t="s">
        <v>36</v>
      </c>
      <c r="O817" s="21" t="str">
        <f>#VALUE!</f>
        <v>stevige rand met goudkleurige bodem</v>
      </c>
    </row>
    <row r="818" spans="1:16" ht="15">
      <c r="A818" s="17">
        <f>IF(L818="D","deksels in doos",IF(F818&gt;0,"OVAAL",""))</f>
      </c>
      <c r="B818" s="9" t="s">
        <v>17</v>
      </c>
      <c r="C818" s="2">
        <v>105</v>
      </c>
      <c r="D818" s="3" t="s">
        <v>9</v>
      </c>
      <c r="E818" s="2">
        <v>170</v>
      </c>
      <c r="F818" s="1"/>
      <c r="G818" s="1" t="s">
        <v>117</v>
      </c>
      <c r="H818" s="4">
        <v>40</v>
      </c>
      <c r="I818" s="4">
        <v>1</v>
      </c>
      <c r="J818" s="4">
        <f>I818*H818</f>
        <v>40</v>
      </c>
      <c r="L818" s="4"/>
      <c r="N818" s="1" t="s">
        <v>11</v>
      </c>
      <c r="O818" s="21" t="str">
        <f>#VALUE!</f>
        <v>stevige rand met goudkleurige bodem</v>
      </c>
      <c r="P818" s="7"/>
    </row>
    <row r="819" spans="1:15" ht="15">
      <c r="A819" s="17">
        <f>IF(L819="D","deksels in doos",IF(F819&gt;0,"OVAAL",""))</f>
      </c>
      <c r="B819" s="10" t="s">
        <v>188</v>
      </c>
      <c r="C819" s="11">
        <v>105</v>
      </c>
      <c r="D819" s="3" t="s">
        <v>9</v>
      </c>
      <c r="E819" s="11">
        <v>238</v>
      </c>
      <c r="G819" s="11" t="s">
        <v>182</v>
      </c>
      <c r="H819" s="11">
        <v>63</v>
      </c>
      <c r="I819" s="11">
        <v>1</v>
      </c>
      <c r="J819" s="11">
        <f>I819*H819</f>
        <v>63</v>
      </c>
      <c r="N819" s="11" t="s">
        <v>36</v>
      </c>
      <c r="O819" s="21" t="str">
        <f>#VALUE!</f>
        <v>1stevige rand met zilverkleurige bodem</v>
      </c>
    </row>
    <row r="820" spans="1:15" ht="15">
      <c r="A820" s="17">
        <f>IF(L820="D","deksels in doos",IF(F820&gt;0,"OVAAL",""))</f>
      </c>
      <c r="B820" s="10" t="s">
        <v>55</v>
      </c>
      <c r="C820" s="11">
        <v>105</v>
      </c>
      <c r="D820" s="3" t="s">
        <v>9</v>
      </c>
      <c r="E820" s="11">
        <v>238</v>
      </c>
      <c r="G820" s="11" t="s">
        <v>182</v>
      </c>
      <c r="H820" s="11">
        <v>80</v>
      </c>
      <c r="I820" s="11">
        <v>2</v>
      </c>
      <c r="J820" s="11">
        <f>I820*H820</f>
        <v>160</v>
      </c>
      <c r="N820" s="11" t="s">
        <v>36</v>
      </c>
      <c r="O820" s="21" t="str">
        <f>#VALUE!</f>
        <v>1stevige rand met zilverkleurige bodem</v>
      </c>
    </row>
    <row r="821" spans="1:15" ht="15">
      <c r="A821" s="17">
        <f>IF(L821="D","deksels in doos",IF(F821&gt;0,"OVAAL",""))</f>
      </c>
      <c r="B821" s="10" t="s">
        <v>83</v>
      </c>
      <c r="C821" s="11">
        <v>105</v>
      </c>
      <c r="D821" s="11" t="s">
        <v>9</v>
      </c>
      <c r="E821" s="11">
        <v>248</v>
      </c>
      <c r="G821" s="11" t="s">
        <v>182</v>
      </c>
      <c r="H821" s="11">
        <v>20</v>
      </c>
      <c r="I821" s="11">
        <v>1</v>
      </c>
      <c r="J821" s="11">
        <f>I821*H821</f>
        <v>20</v>
      </c>
      <c r="N821" s="11" t="s">
        <v>36</v>
      </c>
      <c r="O821" s="28" t="str">
        <f>#VALUE!</f>
        <v>1stevige rand met zilverkleurige bodem</v>
      </c>
    </row>
    <row r="822" spans="1:15" ht="15">
      <c r="A822" s="17">
        <f>IF(L822="D","deksels in doos",IF(F822&gt;0,"OVAAL",""))</f>
      </c>
      <c r="B822" s="10" t="s">
        <v>52</v>
      </c>
      <c r="C822" s="11">
        <v>105</v>
      </c>
      <c r="D822" s="11" t="s">
        <v>9</v>
      </c>
      <c r="E822" s="11">
        <v>248</v>
      </c>
      <c r="G822" s="11" t="s">
        <v>182</v>
      </c>
      <c r="H822" s="11">
        <v>75</v>
      </c>
      <c r="I822" s="11">
        <v>2</v>
      </c>
      <c r="J822" s="11">
        <f>I822*H822</f>
        <v>150</v>
      </c>
      <c r="N822" s="11" t="s">
        <v>36</v>
      </c>
      <c r="O822" s="28" t="str">
        <f>#VALUE!</f>
        <v>1stevige rand met zilverkleurige bodem</v>
      </c>
    </row>
    <row r="823" spans="1:15" ht="15">
      <c r="A823" s="17">
        <f>IF(L823="D","deksels in doos",IF(F823&gt;0,"OVAAL",""))</f>
      </c>
      <c r="B823" s="10" t="s">
        <v>17</v>
      </c>
      <c r="C823" s="11">
        <v>105</v>
      </c>
      <c r="D823" s="11" t="s">
        <v>9</v>
      </c>
      <c r="E823" s="11">
        <v>270</v>
      </c>
      <c r="G823" s="11" t="s">
        <v>145</v>
      </c>
      <c r="H823" s="11">
        <v>66</v>
      </c>
      <c r="I823" s="11">
        <v>4</v>
      </c>
      <c r="J823" s="11">
        <f>I823*H823</f>
        <v>264</v>
      </c>
      <c r="N823" s="11" t="s">
        <v>36</v>
      </c>
      <c r="O823" s="28" t="str">
        <f>#VALUE!</f>
        <v>stevige rand, bodem naar keuze of stolp</v>
      </c>
    </row>
    <row r="824" spans="1:16" ht="15">
      <c r="A824" s="17">
        <f>IF(L824="D","deksels in doos",IF(F824&gt;0,"OVAAL",""))</f>
      </c>
      <c r="B824" s="10" t="s">
        <v>156</v>
      </c>
      <c r="C824" s="3">
        <v>105</v>
      </c>
      <c r="D824" s="3" t="s">
        <v>9</v>
      </c>
      <c r="E824" s="3">
        <v>290</v>
      </c>
      <c r="G824" s="3" t="s">
        <v>145</v>
      </c>
      <c r="H824" s="3">
        <v>27</v>
      </c>
      <c r="I824" s="3">
        <v>1</v>
      </c>
      <c r="J824" s="3">
        <f>I824*H824</f>
        <v>27</v>
      </c>
      <c r="N824" s="3" t="s">
        <v>36</v>
      </c>
      <c r="O824" s="21" t="str">
        <f>#VALUE!</f>
        <v>stevige rand, bodem naar keuze of stolp</v>
      </c>
      <c r="P824" s="7"/>
    </row>
    <row r="825" spans="1:16" ht="15">
      <c r="A825" s="17">
        <f>IF(L825="D","deksels in doos",IF(F825&gt;0,"OVAAL",""))</f>
      </c>
      <c r="B825" s="9" t="s">
        <v>31</v>
      </c>
      <c r="C825" s="2">
        <v>110</v>
      </c>
      <c r="D825" s="3" t="s">
        <v>9</v>
      </c>
      <c r="E825" s="2">
        <v>30</v>
      </c>
      <c r="F825" s="1"/>
      <c r="G825" s="1" t="s">
        <v>10</v>
      </c>
      <c r="H825" s="4">
        <v>215</v>
      </c>
      <c r="I825" s="4">
        <v>1</v>
      </c>
      <c r="J825" s="4">
        <f>I825*H825</f>
        <v>215</v>
      </c>
      <c r="L825" s="4"/>
      <c r="N825" s="1" t="s">
        <v>11</v>
      </c>
      <c r="O825" s="21" t="str">
        <f>#VALUE!</f>
        <v>flexibele rand met transparante vaste bodem</v>
      </c>
      <c r="P825" s="7"/>
    </row>
    <row r="826" spans="1:16" ht="15">
      <c r="A826" s="17">
        <f>IF(L826="D","deksels in doos",IF(F826&gt;0,"OVAAL",""))</f>
      </c>
      <c r="B826" s="9" t="s">
        <v>30</v>
      </c>
      <c r="C826" s="2">
        <v>110</v>
      </c>
      <c r="D826" s="3" t="s">
        <v>9</v>
      </c>
      <c r="E826" s="2">
        <v>35</v>
      </c>
      <c r="F826" s="1"/>
      <c r="G826" s="1" t="s">
        <v>10</v>
      </c>
      <c r="H826" s="4">
        <v>480</v>
      </c>
      <c r="I826" s="4">
        <v>1</v>
      </c>
      <c r="J826" s="4">
        <f>I826*H826</f>
        <v>480</v>
      </c>
      <c r="L826" s="4"/>
      <c r="N826" s="1" t="s">
        <v>11</v>
      </c>
      <c r="O826" s="21" t="str">
        <f>#VALUE!</f>
        <v>flexibele rand met transparante vaste bodem</v>
      </c>
      <c r="P826" s="7"/>
    </row>
    <row r="827" spans="1:15" ht="15">
      <c r="A827" s="17">
        <f>IF(L827="D","deksels in doos",IF(F827&gt;0,"OVAAL",""))</f>
      </c>
      <c r="B827" s="10" t="s">
        <v>148</v>
      </c>
      <c r="C827" s="11">
        <v>110</v>
      </c>
      <c r="D827" s="3" t="s">
        <v>9</v>
      </c>
      <c r="E827" s="11">
        <v>55</v>
      </c>
      <c r="G827" s="11" t="s">
        <v>117</v>
      </c>
      <c r="H827" s="11">
        <v>299</v>
      </c>
      <c r="I827" s="11">
        <v>1</v>
      </c>
      <c r="J827" s="11">
        <f>I827*H827</f>
        <v>299</v>
      </c>
      <c r="N827" s="11" t="s">
        <v>11</v>
      </c>
      <c r="O827" s="21" t="str">
        <f>#VALUE!</f>
        <v>stevige rand met goudkleurige bodem</v>
      </c>
    </row>
    <row r="828" spans="1:16" ht="15">
      <c r="A828" s="17">
        <f>IF(L828="D","deksels in doos",IF(F828&gt;0,"OVAAL",""))</f>
      </c>
      <c r="B828" s="10" t="s">
        <v>27</v>
      </c>
      <c r="C828" s="3">
        <v>110</v>
      </c>
      <c r="D828" s="3" t="s">
        <v>9</v>
      </c>
      <c r="E828" s="3">
        <v>75</v>
      </c>
      <c r="F828" s="3"/>
      <c r="G828" s="3" t="s">
        <v>117</v>
      </c>
      <c r="H828" s="3">
        <v>16</v>
      </c>
      <c r="I828" s="3">
        <v>1</v>
      </c>
      <c r="J828" s="3">
        <f>I828*H828</f>
        <v>16</v>
      </c>
      <c r="L828" s="3"/>
      <c r="N828" s="3" t="s">
        <v>11</v>
      </c>
      <c r="O828" s="21" t="str">
        <f>#VALUE!</f>
        <v>stevige rand met goudkleurige bodem</v>
      </c>
      <c r="P828" s="7"/>
    </row>
    <row r="829" spans="1:15" ht="15">
      <c r="A829" s="17">
        <f>IF(L829="D","deksels in doos",IF(F829&gt;0,"OVAAL",""))</f>
      </c>
      <c r="B829" s="10" t="s">
        <v>19</v>
      </c>
      <c r="C829" s="11">
        <v>110</v>
      </c>
      <c r="D829" s="11" t="s">
        <v>9</v>
      </c>
      <c r="E829" s="11">
        <v>100</v>
      </c>
      <c r="G829" s="11" t="s">
        <v>117</v>
      </c>
      <c r="H829" s="11">
        <v>86</v>
      </c>
      <c r="I829" s="11">
        <v>1</v>
      </c>
      <c r="J829" s="11">
        <f>I829*H829</f>
        <v>86</v>
      </c>
      <c r="N829" s="11" t="s">
        <v>36</v>
      </c>
      <c r="O829" s="21" t="str">
        <f>#VALUE!</f>
        <v>stevige rand met goudkleurige bodem</v>
      </c>
    </row>
    <row r="830" spans="1:15" ht="15">
      <c r="A830" s="17">
        <f>IF(L830="D","deksels in doos",IF(F830&gt;0,"OVAAL",""))</f>
      </c>
      <c r="B830" s="3" t="s">
        <v>17</v>
      </c>
      <c r="C830" s="3">
        <v>110</v>
      </c>
      <c r="D830" s="3" t="s">
        <v>9</v>
      </c>
      <c r="E830" s="3">
        <v>100</v>
      </c>
      <c r="F830" s="3"/>
      <c r="G830" s="3" t="s">
        <v>145</v>
      </c>
      <c r="H830" s="3">
        <v>140</v>
      </c>
      <c r="I830" s="3">
        <v>11</v>
      </c>
      <c r="J830" s="3">
        <f>I830*H830</f>
        <v>1540</v>
      </c>
      <c r="K830" s="39"/>
      <c r="L830" s="3"/>
      <c r="M830" s="39"/>
      <c r="N830" s="3"/>
      <c r="O830" s="21" t="str">
        <f>#VALUE!</f>
        <v>stevige rand, bodem naar keuze of stolp</v>
      </c>
    </row>
    <row r="831" spans="1:15" ht="15">
      <c r="A831" s="17">
        <f>IF(L831="D","deksels in doos",IF(F831&gt;0,"OVAAL",""))</f>
      </c>
      <c r="B831" s="10" t="s">
        <v>140</v>
      </c>
      <c r="C831" s="11">
        <v>110</v>
      </c>
      <c r="D831" s="3" t="s">
        <v>9</v>
      </c>
      <c r="E831" s="11">
        <v>105</v>
      </c>
      <c r="G831" s="11" t="s">
        <v>117</v>
      </c>
      <c r="H831" s="11">
        <v>88</v>
      </c>
      <c r="I831" s="11">
        <v>1</v>
      </c>
      <c r="J831" s="11">
        <f>I831*H831</f>
        <v>88</v>
      </c>
      <c r="N831" s="11" t="s">
        <v>36</v>
      </c>
      <c r="O831" s="21" t="str">
        <f>#VALUE!</f>
        <v>stevige rand met goudkleurige bodem</v>
      </c>
    </row>
    <row r="832" spans="1:15" ht="15">
      <c r="A832" s="17">
        <f>IF(L832="D","deksels in doos",IF(F832&gt;0,"OVAAL",""))</f>
      </c>
      <c r="B832" s="10" t="s">
        <v>190</v>
      </c>
      <c r="C832" s="11">
        <v>110</v>
      </c>
      <c r="D832" s="11" t="s">
        <v>9</v>
      </c>
      <c r="E832" s="11">
        <v>105</v>
      </c>
      <c r="G832" s="11" t="s">
        <v>117</v>
      </c>
      <c r="H832" s="11">
        <v>140</v>
      </c>
      <c r="I832" s="11">
        <v>4</v>
      </c>
      <c r="J832" s="11">
        <f>I832*H832</f>
        <v>560</v>
      </c>
      <c r="N832" s="11" t="s">
        <v>36</v>
      </c>
      <c r="O832" s="21" t="str">
        <f>#VALUE!</f>
        <v>stevige rand met goudkleurige bodem</v>
      </c>
    </row>
    <row r="833" spans="1:15" ht="15">
      <c r="A833" s="17">
        <f>IF(L833="D","deksels in doos",IF(F833&gt;0,"OVAAL",""))</f>
      </c>
      <c r="B833" s="10" t="s">
        <v>28</v>
      </c>
      <c r="C833" s="11">
        <v>110</v>
      </c>
      <c r="D833" s="11" t="s">
        <v>9</v>
      </c>
      <c r="E833" s="11">
        <v>105</v>
      </c>
      <c r="G833" s="11" t="s">
        <v>117</v>
      </c>
      <c r="H833" s="11">
        <v>140</v>
      </c>
      <c r="I833" s="11">
        <v>4</v>
      </c>
      <c r="J833" s="11">
        <f>I833*H833</f>
        <v>560</v>
      </c>
      <c r="N833" s="11" t="s">
        <v>36</v>
      </c>
      <c r="O833" s="21" t="str">
        <f>#VALUE!</f>
        <v>stevige rand met goudkleurige bodem</v>
      </c>
    </row>
    <row r="834" spans="1:16" ht="15">
      <c r="A834" s="17">
        <f>IF(L834="D","deksels in doos",IF(F834&gt;0,"OVAAL",""))</f>
      </c>
      <c r="B834" s="9" t="s">
        <v>70</v>
      </c>
      <c r="C834" s="2">
        <v>110</v>
      </c>
      <c r="D834" s="3" t="s">
        <v>9</v>
      </c>
      <c r="E834" s="2">
        <v>125</v>
      </c>
      <c r="F834" s="3"/>
      <c r="G834" s="3" t="s">
        <v>10</v>
      </c>
      <c r="H834" s="4">
        <v>108</v>
      </c>
      <c r="I834" s="4">
        <v>1</v>
      </c>
      <c r="J834" s="4">
        <f>I834*H834</f>
        <v>108</v>
      </c>
      <c r="L834" s="4"/>
      <c r="N834" s="1" t="s">
        <v>11</v>
      </c>
      <c r="O834" s="21" t="str">
        <f>#VALUE!</f>
        <v>flexibele rand met transparante vaste bodem</v>
      </c>
      <c r="P834" s="7"/>
    </row>
    <row r="835" spans="1:16" ht="15">
      <c r="A835" s="17">
        <f>IF(L835="D","deksels in doos",IF(F835&gt;0,"OVAAL",""))</f>
      </c>
      <c r="B835" s="9" t="s">
        <v>17</v>
      </c>
      <c r="C835" s="2">
        <v>110</v>
      </c>
      <c r="D835" s="3" t="s">
        <v>9</v>
      </c>
      <c r="E835" s="2">
        <v>210</v>
      </c>
      <c r="F835" s="3"/>
      <c r="G835" s="3" t="s">
        <v>117</v>
      </c>
      <c r="H835" s="4">
        <v>72</v>
      </c>
      <c r="I835" s="4">
        <v>3</v>
      </c>
      <c r="J835" s="4">
        <f>I835*H835</f>
        <v>216</v>
      </c>
      <c r="L835" s="4"/>
      <c r="N835" s="1"/>
      <c r="O835" s="21"/>
      <c r="P835" s="7"/>
    </row>
    <row r="836" spans="1:15" ht="15">
      <c r="A836" s="17">
        <f>IF(L836="D","deksels in doos",IF(F836&gt;0,"OVAAL",""))</f>
      </c>
      <c r="B836" s="10" t="s">
        <v>156</v>
      </c>
      <c r="C836" s="11">
        <v>110</v>
      </c>
      <c r="D836" s="11" t="s">
        <v>9</v>
      </c>
      <c r="E836" s="11">
        <v>239</v>
      </c>
      <c r="G836" s="11" t="s">
        <v>182</v>
      </c>
      <c r="H836" s="11">
        <v>75</v>
      </c>
      <c r="I836" s="11">
        <v>3</v>
      </c>
      <c r="J836" s="11">
        <f>I836*H836</f>
        <v>225</v>
      </c>
      <c r="N836" s="11" t="s">
        <v>36</v>
      </c>
      <c r="O836" s="28" t="str">
        <f>#VALUE!</f>
        <v>1stevige rand met zilverkleurige bodem</v>
      </c>
    </row>
    <row r="837" spans="1:15" ht="15">
      <c r="A837" s="17">
        <f>IF(L837="D","deksels in doos",IF(F837&gt;0,"OVAAL",""))</f>
      </c>
      <c r="B837" s="10" t="s">
        <v>81</v>
      </c>
      <c r="C837" s="11">
        <v>110</v>
      </c>
      <c r="D837" s="11" t="s">
        <v>9</v>
      </c>
      <c r="E837" s="11">
        <v>239</v>
      </c>
      <c r="G837" s="11" t="s">
        <v>182</v>
      </c>
      <c r="H837" s="11">
        <v>48</v>
      </c>
      <c r="I837" s="11">
        <v>1</v>
      </c>
      <c r="J837" s="11">
        <f>I837*H837</f>
        <v>48</v>
      </c>
      <c r="N837" s="11" t="s">
        <v>36</v>
      </c>
      <c r="O837" s="28" t="str">
        <f>#VALUE!</f>
        <v>1stevige rand met zilverkleurige bodem</v>
      </c>
    </row>
    <row r="838" spans="1:14" ht="15">
      <c r="A838" s="17">
        <f>IF(L838="D","deksels in doos",IF(F838&gt;0,"OVAAL",""))</f>
      </c>
      <c r="B838" s="10" t="s">
        <v>132</v>
      </c>
      <c r="C838" s="11">
        <v>110</v>
      </c>
      <c r="D838" s="11" t="s">
        <v>9</v>
      </c>
      <c r="E838" s="11">
        <v>280</v>
      </c>
      <c r="G838" s="11" t="s">
        <v>117</v>
      </c>
      <c r="H838" s="11">
        <v>56</v>
      </c>
      <c r="I838" s="11">
        <v>2</v>
      </c>
      <c r="J838" s="11">
        <f>I838*H838</f>
        <v>112</v>
      </c>
      <c r="N838" s="11" t="s">
        <v>36</v>
      </c>
    </row>
    <row r="839" spans="1:16" ht="15">
      <c r="A839" s="17">
        <f>IF(L839="D","deksels in doos",IF(F839&gt;0,"OVAAL",""))</f>
      </c>
      <c r="B839" s="9" t="s">
        <v>17</v>
      </c>
      <c r="C839" s="2">
        <v>110</v>
      </c>
      <c r="D839" s="3" t="s">
        <v>9</v>
      </c>
      <c r="E839" s="2">
        <v>280</v>
      </c>
      <c r="F839" s="3"/>
      <c r="G839" s="3" t="s">
        <v>145</v>
      </c>
      <c r="H839" s="4">
        <v>56</v>
      </c>
      <c r="I839" s="4">
        <v>2</v>
      </c>
      <c r="J839" s="4">
        <f>I839*H839</f>
        <v>112</v>
      </c>
      <c r="L839" s="4"/>
      <c r="N839" s="1"/>
      <c r="O839" s="21"/>
      <c r="P839" s="7"/>
    </row>
    <row r="840" spans="1:15" ht="15">
      <c r="A840" s="17">
        <f>IF(L840="D","deksels in doos",IF(F840&gt;0,"OVAAL",""))</f>
      </c>
      <c r="B840" s="10" t="s">
        <v>86</v>
      </c>
      <c r="C840" s="11">
        <v>110</v>
      </c>
      <c r="D840" s="11" t="s">
        <v>9</v>
      </c>
      <c r="E840" s="11">
        <v>312</v>
      </c>
      <c r="G840" s="11" t="s">
        <v>182</v>
      </c>
      <c r="H840" s="11">
        <v>53</v>
      </c>
      <c r="I840" s="11">
        <v>1</v>
      </c>
      <c r="J840" s="11">
        <f>I840*H840</f>
        <v>53</v>
      </c>
      <c r="N840" s="11" t="s">
        <v>36</v>
      </c>
      <c r="O840" s="28" t="str">
        <f>#VALUE!</f>
        <v>1stevige rand met zilverkleurige bodem</v>
      </c>
    </row>
    <row r="841" spans="1:15" ht="15">
      <c r="A841" s="17">
        <f>IF(L841="D","deksels in doos",IF(F841&gt;0,"OVAAL",""))</f>
      </c>
      <c r="B841" s="10" t="s">
        <v>65</v>
      </c>
      <c r="C841" s="11">
        <v>110</v>
      </c>
      <c r="D841" s="11" t="s">
        <v>9</v>
      </c>
      <c r="E841" s="11">
        <v>312</v>
      </c>
      <c r="G841" s="11" t="s">
        <v>182</v>
      </c>
      <c r="H841" s="11">
        <v>55</v>
      </c>
      <c r="I841" s="11">
        <v>2</v>
      </c>
      <c r="J841" s="11">
        <f>I841*H841</f>
        <v>110</v>
      </c>
      <c r="N841" s="11" t="s">
        <v>36</v>
      </c>
      <c r="O841" s="28" t="str">
        <f>#VALUE!</f>
        <v>1stevige rand met zilverkleurige bodem</v>
      </c>
    </row>
    <row r="842" spans="1:16" ht="15">
      <c r="A842" s="17">
        <f>IF(L842="D","deksels in doos",IF(F842&gt;0,"OVAAL",""))</f>
      </c>
      <c r="B842" s="10" t="s">
        <v>50</v>
      </c>
      <c r="C842" s="2">
        <v>115</v>
      </c>
      <c r="D842" s="3" t="s">
        <v>9</v>
      </c>
      <c r="E842" s="2">
        <v>30</v>
      </c>
      <c r="F842" s="3"/>
      <c r="G842" s="3" t="s">
        <v>150</v>
      </c>
      <c r="H842" s="4">
        <v>93</v>
      </c>
      <c r="I842" s="4">
        <v>1</v>
      </c>
      <c r="J842" s="4">
        <f>I842*H842</f>
        <v>93</v>
      </c>
      <c r="L842" s="4"/>
      <c r="N842" s="1" t="s">
        <v>11</v>
      </c>
      <c r="O842" s="21" t="str">
        <f>#VALUE!</f>
        <v>stevige rand met zilver bodem</v>
      </c>
      <c r="P842" s="7"/>
    </row>
    <row r="843" spans="1:16" ht="15">
      <c r="A843" s="17">
        <f>IF(L843="D","deksels in doos",IF(F843&gt;0,"OVAAL",""))</f>
      </c>
      <c r="B843" s="10" t="s">
        <v>39</v>
      </c>
      <c r="C843" s="2">
        <v>115</v>
      </c>
      <c r="D843" s="3" t="s">
        <v>9</v>
      </c>
      <c r="E843" s="2">
        <v>30</v>
      </c>
      <c r="F843" s="3"/>
      <c r="G843" s="3" t="s">
        <v>150</v>
      </c>
      <c r="H843" s="4">
        <v>400</v>
      </c>
      <c r="I843" s="4">
        <v>1</v>
      </c>
      <c r="J843" s="4">
        <f>I843*H843</f>
        <v>400</v>
      </c>
      <c r="L843" s="4"/>
      <c r="N843" s="1" t="s">
        <v>11</v>
      </c>
      <c r="O843" s="21" t="str">
        <f>#VALUE!</f>
        <v>stevige rand met zilver bodem</v>
      </c>
      <c r="P843" s="7"/>
    </row>
    <row r="844" spans="1:16" ht="15">
      <c r="A844" s="17">
        <f>IF(L844="D","deksels in doos",IF(F844&gt;0,"OVAAL",""))</f>
      </c>
      <c r="B844" s="9" t="s">
        <v>21</v>
      </c>
      <c r="C844" s="2">
        <v>115</v>
      </c>
      <c r="D844" s="3" t="s">
        <v>9</v>
      </c>
      <c r="E844" s="2">
        <v>35</v>
      </c>
      <c r="F844" s="1"/>
      <c r="G844" s="1" t="s">
        <v>10</v>
      </c>
      <c r="H844" s="4">
        <f>175-50</f>
        <v>125</v>
      </c>
      <c r="I844" s="4">
        <v>1</v>
      </c>
      <c r="J844" s="4">
        <f>I844*H844</f>
        <v>125</v>
      </c>
      <c r="L844" s="4"/>
      <c r="N844" s="1" t="s">
        <v>11</v>
      </c>
      <c r="O844" s="21" t="str">
        <f>#VALUE!</f>
        <v>flexibele rand met transparante vaste bodem</v>
      </c>
      <c r="P844" s="7"/>
    </row>
    <row r="845" spans="1:16" ht="15">
      <c r="A845" s="17">
        <f>IF(L845="D","deksels in doos",IF(F845&gt;0,"OVAAL",""))</f>
      </c>
      <c r="B845" s="9" t="s">
        <v>58</v>
      </c>
      <c r="C845" s="2">
        <v>115</v>
      </c>
      <c r="D845" s="3" t="s">
        <v>9</v>
      </c>
      <c r="E845" s="2">
        <v>60</v>
      </c>
      <c r="F845" s="1"/>
      <c r="G845" s="1" t="s">
        <v>10</v>
      </c>
      <c r="H845" s="4">
        <v>71</v>
      </c>
      <c r="I845" s="4">
        <v>1</v>
      </c>
      <c r="J845" s="4">
        <f>I845*H845</f>
        <v>71</v>
      </c>
      <c r="L845" s="4"/>
      <c r="N845" s="1" t="s">
        <v>11</v>
      </c>
      <c r="O845" s="21" t="str">
        <f>#VALUE!</f>
        <v>flexibele rand met transparante vaste bodem</v>
      </c>
      <c r="P845" s="7"/>
    </row>
    <row r="846" spans="1:15" ht="15">
      <c r="A846" s="17">
        <f>IF(L846="D","deksels in doos",IF(F846&gt;0,"OVAAL",""))</f>
      </c>
      <c r="B846" s="10" t="s">
        <v>96</v>
      </c>
      <c r="C846" s="11">
        <v>115</v>
      </c>
      <c r="D846" s="3" t="s">
        <v>9</v>
      </c>
      <c r="E846" s="11">
        <v>90</v>
      </c>
      <c r="G846" s="11" t="s">
        <v>10</v>
      </c>
      <c r="H846" s="11">
        <v>48</v>
      </c>
      <c r="I846" s="11">
        <v>1</v>
      </c>
      <c r="J846" s="11">
        <f>I846*H846</f>
        <v>48</v>
      </c>
      <c r="N846" s="11" t="s">
        <v>11</v>
      </c>
      <c r="O846" s="28" t="str">
        <f>#VALUE!</f>
        <v>flexibele rand met transparante vaste bodem</v>
      </c>
    </row>
    <row r="847" spans="1:15" ht="15">
      <c r="A847" s="17">
        <f>IF(L847="D","deksels in doos",IF(F847&gt;0,"OVAAL",""))</f>
      </c>
      <c r="B847" s="10" t="s">
        <v>17</v>
      </c>
      <c r="C847" s="11">
        <v>115</v>
      </c>
      <c r="D847" s="11" t="s">
        <v>9</v>
      </c>
      <c r="E847" s="11">
        <v>90</v>
      </c>
      <c r="G847" s="11" t="s">
        <v>10</v>
      </c>
      <c r="H847" s="11">
        <v>110</v>
      </c>
      <c r="I847" s="11">
        <v>2</v>
      </c>
      <c r="J847" s="11">
        <f>I847*H847</f>
        <v>220</v>
      </c>
      <c r="N847" s="11" t="s">
        <v>11</v>
      </c>
      <c r="O847" s="28" t="str">
        <f>#VALUE!</f>
        <v>flexibele rand met transparante vaste bodem</v>
      </c>
    </row>
    <row r="848" spans="1:15" ht="15">
      <c r="A848" s="17">
        <f>IF(L848="D","deksels in doos",IF(F848&gt;0,"OVAAL",""))</f>
      </c>
      <c r="B848" s="10" t="s">
        <v>17</v>
      </c>
      <c r="C848" s="11">
        <v>115</v>
      </c>
      <c r="D848" s="11" t="s">
        <v>9</v>
      </c>
      <c r="E848" s="11">
        <v>105</v>
      </c>
      <c r="G848" s="11" t="s">
        <v>145</v>
      </c>
      <c r="H848" s="11">
        <v>100</v>
      </c>
      <c r="I848" s="11">
        <v>8</v>
      </c>
      <c r="J848" s="11">
        <f>I848*H848</f>
        <v>800</v>
      </c>
      <c r="N848" s="11" t="s">
        <v>11</v>
      </c>
      <c r="O848" s="28" t="str">
        <f>#VALUE!</f>
        <v>stevige rand, bodem naar keuze of stolp</v>
      </c>
    </row>
    <row r="849" spans="1:15" ht="15">
      <c r="A849" s="17">
        <f>IF(L849="D","deksels in doos",IF(F849&gt;0,"OVAAL",""))</f>
      </c>
      <c r="B849" s="10" t="s">
        <v>139</v>
      </c>
      <c r="C849" s="11">
        <v>115</v>
      </c>
      <c r="D849" s="11" t="s">
        <v>9</v>
      </c>
      <c r="E849" s="11">
        <v>150</v>
      </c>
      <c r="G849" s="11" t="s">
        <v>10</v>
      </c>
      <c r="H849" s="11">
        <v>84</v>
      </c>
      <c r="I849" s="11">
        <v>1</v>
      </c>
      <c r="J849" s="11">
        <f>I849*H849</f>
        <v>84</v>
      </c>
      <c r="N849" s="11" t="s">
        <v>11</v>
      </c>
      <c r="O849" s="21" t="str">
        <f>#VALUE!</f>
        <v>flexibele rand met transparante vaste bodem</v>
      </c>
    </row>
    <row r="850" spans="1:16" ht="15">
      <c r="A850" s="17">
        <f>IF(L850="D","deksels in doos",IF(F850&gt;0,"OVAAL",""))</f>
      </c>
      <c r="B850" s="9" t="s">
        <v>193</v>
      </c>
      <c r="C850" s="2">
        <v>115</v>
      </c>
      <c r="D850" s="3" t="s">
        <v>9</v>
      </c>
      <c r="E850" s="2">
        <v>500</v>
      </c>
      <c r="F850" s="3"/>
      <c r="G850" s="1" t="s">
        <v>10</v>
      </c>
      <c r="H850" s="4">
        <v>28</v>
      </c>
      <c r="I850" s="4">
        <v>2</v>
      </c>
      <c r="J850" s="4">
        <f>I850*H850</f>
        <v>56</v>
      </c>
      <c r="L850" s="4"/>
      <c r="N850" s="1" t="s">
        <v>36</v>
      </c>
      <c r="O850" s="21" t="str">
        <f>#VALUE!</f>
        <v>flexibele rand met transparante vaste bodem</v>
      </c>
      <c r="P850" s="7"/>
    </row>
    <row r="851" spans="1:15" ht="15">
      <c r="A851" s="17">
        <f>IF(L851="D","deksels in doos",IF(F851&gt;0,"OVAAL",""))</f>
      </c>
      <c r="B851" s="10" t="s">
        <v>98</v>
      </c>
      <c r="C851" s="11">
        <v>124</v>
      </c>
      <c r="D851" s="3" t="s">
        <v>9</v>
      </c>
      <c r="E851" s="11">
        <v>30</v>
      </c>
      <c r="G851" s="11" t="s">
        <v>117</v>
      </c>
      <c r="H851" s="11">
        <v>207</v>
      </c>
      <c r="I851" s="11">
        <v>1</v>
      </c>
      <c r="J851" s="11">
        <f>I851*H851</f>
        <v>207</v>
      </c>
      <c r="N851" s="11" t="s">
        <v>11</v>
      </c>
      <c r="O851" s="21" t="str">
        <f>#VALUE!</f>
        <v>stevige rand met goudkleurige bodem</v>
      </c>
    </row>
    <row r="852" spans="1:15" ht="15">
      <c r="A852" s="17">
        <f>IF(L852="D","deksels in doos",IF(F852&gt;0,"OVAAL",""))</f>
      </c>
      <c r="B852" s="10" t="s">
        <v>50</v>
      </c>
      <c r="C852" s="11">
        <v>124</v>
      </c>
      <c r="D852" s="3" t="s">
        <v>9</v>
      </c>
      <c r="E852" s="11">
        <v>30</v>
      </c>
      <c r="G852" s="3" t="s">
        <v>117</v>
      </c>
      <c r="H852" s="11">
        <v>87</v>
      </c>
      <c r="I852" s="11">
        <v>1</v>
      </c>
      <c r="J852" s="11">
        <f>I852*H852</f>
        <v>87</v>
      </c>
      <c r="N852" s="11" t="s">
        <v>11</v>
      </c>
      <c r="O852" s="28" t="str">
        <f>#VALUE!</f>
        <v>stevige rand met goudkleurige bodem</v>
      </c>
    </row>
    <row r="853" spans="1:15" ht="15">
      <c r="A853" s="17">
        <f>IF(L853="D","deksels in doos",IF(F853&gt;0,"OVAAL",""))</f>
      </c>
      <c r="B853" s="10" t="s">
        <v>89</v>
      </c>
      <c r="C853" s="11">
        <v>124</v>
      </c>
      <c r="D853" s="3" t="s">
        <v>9</v>
      </c>
      <c r="E853" s="11">
        <v>30</v>
      </c>
      <c r="G853" s="11" t="s">
        <v>117</v>
      </c>
      <c r="H853" s="11">
        <v>350</v>
      </c>
      <c r="I853" s="11">
        <v>1</v>
      </c>
      <c r="J853" s="11">
        <f>I853*H853</f>
        <v>350</v>
      </c>
      <c r="N853" s="11" t="s">
        <v>11</v>
      </c>
      <c r="O853" s="28" t="str">
        <f>#VALUE!</f>
        <v>stevige rand met goudkleurige bodem</v>
      </c>
    </row>
    <row r="854" spans="1:15" ht="15">
      <c r="A854" s="17">
        <f>IF(L854="D","deksels in doos",IF(F854&gt;0,"OVAAL",""))</f>
      </c>
      <c r="B854" s="10" t="s">
        <v>19</v>
      </c>
      <c r="C854" s="11">
        <v>124</v>
      </c>
      <c r="D854" s="3" t="s">
        <v>9</v>
      </c>
      <c r="E854" s="11">
        <v>35</v>
      </c>
      <c r="G854" s="11" t="s">
        <v>150</v>
      </c>
      <c r="H854" s="11">
        <v>60</v>
      </c>
      <c r="I854" s="11">
        <v>1</v>
      </c>
      <c r="J854" s="11">
        <f>I854*H854</f>
        <v>60</v>
      </c>
      <c r="N854" s="11" t="s">
        <v>11</v>
      </c>
      <c r="O854" s="21" t="str">
        <f>#VALUE!</f>
        <v>stevige rand met zilver bodem</v>
      </c>
    </row>
    <row r="855" spans="1:16" ht="15">
      <c r="A855" s="17">
        <f>IF(L855="D","deksels in doos",IF(F855&gt;0,"OVAAL",""))</f>
      </c>
      <c r="B855" s="10" t="s">
        <v>121</v>
      </c>
      <c r="C855" s="3">
        <v>124</v>
      </c>
      <c r="D855" s="3" t="s">
        <v>9</v>
      </c>
      <c r="E855" s="3">
        <v>45</v>
      </c>
      <c r="F855" s="3"/>
      <c r="G855" s="3" t="s">
        <v>117</v>
      </c>
      <c r="H855" s="3">
        <f>71-22</f>
        <v>49</v>
      </c>
      <c r="I855" s="3">
        <v>1</v>
      </c>
      <c r="J855" s="4">
        <f>I855*H855</f>
        <v>49</v>
      </c>
      <c r="L855" s="4"/>
      <c r="N855" s="3" t="s">
        <v>11</v>
      </c>
      <c r="O855" s="21" t="str">
        <f>#VALUE!</f>
        <v>stevige rand met goudkleurige bodem</v>
      </c>
      <c r="P855" s="7"/>
    </row>
    <row r="856" spans="1:15" ht="15">
      <c r="A856" s="17">
        <f>IF(L856="D","deksels in doos",IF(F856&gt;0,"OVAAL",""))</f>
      </c>
      <c r="B856" s="10" t="s">
        <v>83</v>
      </c>
      <c r="C856" s="11">
        <v>124</v>
      </c>
      <c r="D856" s="11" t="s">
        <v>9</v>
      </c>
      <c r="E856" s="11">
        <v>45</v>
      </c>
      <c r="G856" s="11" t="s">
        <v>117</v>
      </c>
      <c r="H856" s="11">
        <v>48</v>
      </c>
      <c r="I856" s="11">
        <v>1</v>
      </c>
      <c r="J856" s="11">
        <f>I856*H856</f>
        <v>48</v>
      </c>
      <c r="N856" s="11" t="s">
        <v>11</v>
      </c>
      <c r="O856" s="28" t="str">
        <f>#VALUE!</f>
        <v>stevige rand met goudkleurige bodem</v>
      </c>
    </row>
    <row r="857" spans="1:16" ht="15">
      <c r="A857" s="17">
        <f>IF(L857="D","deksels in doos",IF(F857&gt;0,"OVAAL",""))</f>
      </c>
      <c r="B857" s="9" t="s">
        <v>65</v>
      </c>
      <c r="C857" s="2">
        <v>124</v>
      </c>
      <c r="D857" s="3" t="s">
        <v>9</v>
      </c>
      <c r="E857" s="2">
        <v>50</v>
      </c>
      <c r="F857" s="1"/>
      <c r="G857" s="1" t="s">
        <v>149</v>
      </c>
      <c r="H857" s="4">
        <v>35</v>
      </c>
      <c r="I857" s="4">
        <v>1</v>
      </c>
      <c r="J857" s="4">
        <f>I857*H857</f>
        <v>35</v>
      </c>
      <c r="L857" s="4"/>
      <c r="N857" s="1" t="s">
        <v>11</v>
      </c>
      <c r="O857" s="21" t="str">
        <f>#VALUE!</f>
        <v>stolp of stevige rand met transparante vaste bodem</v>
      </c>
      <c r="P857" s="7"/>
    </row>
    <row r="858" spans="1:15" ht="15">
      <c r="A858" s="17">
        <f>IF(L858="D","deksels in doos",IF(F858&gt;0,"OVAAL",""))</f>
      </c>
      <c r="B858" s="10" t="s">
        <v>155</v>
      </c>
      <c r="C858" s="11">
        <v>124</v>
      </c>
      <c r="D858" s="11" t="s">
        <v>9</v>
      </c>
      <c r="E858" s="11">
        <v>55</v>
      </c>
      <c r="G858" s="11" t="s">
        <v>117</v>
      </c>
      <c r="H858" s="11">
        <v>41</v>
      </c>
      <c r="I858" s="11">
        <v>1</v>
      </c>
      <c r="J858" s="11">
        <f>I858*H858</f>
        <v>41</v>
      </c>
      <c r="N858" s="11" t="s">
        <v>11</v>
      </c>
      <c r="O858" s="21" t="str">
        <f>#VALUE!</f>
        <v>stevige rand met goudkleurige bodem</v>
      </c>
    </row>
    <row r="859" spans="1:15" ht="15">
      <c r="A859" s="17">
        <f>IF(L859="D","deksels in doos",IF(F859&gt;0,"OVAAL",""))</f>
      </c>
      <c r="B859" s="10" t="s">
        <v>83</v>
      </c>
      <c r="C859" s="11">
        <v>124</v>
      </c>
      <c r="D859" s="11" t="s">
        <v>9</v>
      </c>
      <c r="E859" s="11">
        <v>55</v>
      </c>
      <c r="G859" s="11" t="s">
        <v>117</v>
      </c>
      <c r="H859" s="11">
        <v>200</v>
      </c>
      <c r="I859" s="11">
        <v>2</v>
      </c>
      <c r="J859" s="11">
        <f>I859*H859</f>
        <v>400</v>
      </c>
      <c r="N859" s="11" t="s">
        <v>11</v>
      </c>
      <c r="O859" s="21" t="str">
        <f>#VALUE!</f>
        <v>stevige rand met goudkleurige bodem</v>
      </c>
    </row>
    <row r="860" spans="1:15" ht="15">
      <c r="A860" s="17">
        <f>IF(L860="D","deksels in doos",IF(F860&gt;0,"OVAAL",""))</f>
      </c>
      <c r="B860" s="10" t="s">
        <v>73</v>
      </c>
      <c r="C860" s="11">
        <v>124</v>
      </c>
      <c r="D860" s="3" t="s">
        <v>9</v>
      </c>
      <c r="E860" s="11">
        <v>55</v>
      </c>
      <c r="G860" s="11" t="s">
        <v>150</v>
      </c>
      <c r="H860" s="11">
        <v>218</v>
      </c>
      <c r="I860" s="11">
        <v>1</v>
      </c>
      <c r="J860" s="11">
        <f>I860*H860</f>
        <v>218</v>
      </c>
      <c r="N860" s="11" t="s">
        <v>11</v>
      </c>
      <c r="O860" s="21" t="str">
        <f>#VALUE!</f>
        <v>stevige rand met zilver bodem</v>
      </c>
    </row>
    <row r="861" spans="1:15" ht="15">
      <c r="A861" s="17">
        <f>IF(L861="D","deksels in doos",IF(F861&gt;0,"OVAAL",""))</f>
      </c>
      <c r="B861" s="10" t="s">
        <v>184</v>
      </c>
      <c r="C861" s="11">
        <v>124</v>
      </c>
      <c r="D861" s="3" t="s">
        <v>9</v>
      </c>
      <c r="E861" s="11">
        <v>55</v>
      </c>
      <c r="G861" s="11" t="s">
        <v>150</v>
      </c>
      <c r="H861" s="11">
        <v>125</v>
      </c>
      <c r="I861" s="11">
        <v>1</v>
      </c>
      <c r="J861" s="11">
        <f>I861*H861</f>
        <v>125</v>
      </c>
      <c r="N861" s="11" t="s">
        <v>11</v>
      </c>
      <c r="O861" s="28" t="str">
        <f>#VALUE!</f>
        <v>stevige rand met zilver bodem</v>
      </c>
    </row>
    <row r="862" spans="1:15" ht="15">
      <c r="A862" s="17">
        <f>IF(L862="D","deksels in doos",IF(F862&gt;0,"OVAAL",""))</f>
      </c>
      <c r="B862" s="10" t="s">
        <v>93</v>
      </c>
      <c r="C862" s="11">
        <v>124</v>
      </c>
      <c r="D862" s="3" t="s">
        <v>9</v>
      </c>
      <c r="E862" s="11">
        <v>55</v>
      </c>
      <c r="G862" s="11" t="s">
        <v>150</v>
      </c>
      <c r="H862" s="11">
        <v>200</v>
      </c>
      <c r="I862" s="11">
        <v>1</v>
      </c>
      <c r="J862" s="11">
        <f>I862*H862</f>
        <v>200</v>
      </c>
      <c r="N862" s="11" t="s">
        <v>11</v>
      </c>
      <c r="O862" s="28" t="str">
        <f>#VALUE!</f>
        <v>stevige rand met zilver bodem</v>
      </c>
    </row>
    <row r="863" spans="1:16" ht="15">
      <c r="A863" s="17">
        <f>IF(L863="D","deksels in doos",IF(F863&gt;0,"OVAAL",""))</f>
      </c>
      <c r="B863" s="10" t="s">
        <v>71</v>
      </c>
      <c r="C863" s="3">
        <v>124</v>
      </c>
      <c r="D863" s="3" t="s">
        <v>9</v>
      </c>
      <c r="E863" s="3">
        <v>60</v>
      </c>
      <c r="F863" s="3"/>
      <c r="G863" s="3" t="s">
        <v>117</v>
      </c>
      <c r="H863" s="3">
        <v>85</v>
      </c>
      <c r="I863" s="3">
        <v>1</v>
      </c>
      <c r="J863" s="4">
        <f>I863*H863</f>
        <v>85</v>
      </c>
      <c r="L863" s="4"/>
      <c r="N863" s="3" t="s">
        <v>11</v>
      </c>
      <c r="O863" s="21" t="str">
        <f>#VALUE!</f>
        <v>stevige rand met goudkleurige bodem</v>
      </c>
      <c r="P863" s="7"/>
    </row>
    <row r="864" spans="1:16" ht="15">
      <c r="A864" s="17">
        <f>IF(L864="D","deksels in doos",IF(F864&gt;0,"OVAAL",""))</f>
      </c>
      <c r="B864" s="10" t="s">
        <v>13</v>
      </c>
      <c r="C864" s="3">
        <v>124</v>
      </c>
      <c r="D864" s="3" t="s">
        <v>9</v>
      </c>
      <c r="E864" s="3">
        <v>60</v>
      </c>
      <c r="F864" s="3"/>
      <c r="G864" s="3" t="s">
        <v>117</v>
      </c>
      <c r="H864" s="3">
        <v>86</v>
      </c>
      <c r="I864" s="3">
        <v>1</v>
      </c>
      <c r="J864" s="3">
        <f>I864*H864</f>
        <v>86</v>
      </c>
      <c r="L864" s="3"/>
      <c r="N864" s="3" t="s">
        <v>11</v>
      </c>
      <c r="O864" s="21" t="str">
        <f>#VALUE!</f>
        <v>stevige rand met goudkleurige bodem</v>
      </c>
      <c r="P864" s="7"/>
    </row>
    <row r="865" spans="1:16" ht="15">
      <c r="A865" s="17">
        <f>IF(L865="D","deksels in doos",IF(F865&gt;0,"OVAAL",""))</f>
      </c>
      <c r="B865" s="10" t="s">
        <v>162</v>
      </c>
      <c r="C865" s="3">
        <v>124</v>
      </c>
      <c r="D865" s="3" t="s">
        <v>9</v>
      </c>
      <c r="E865" s="3">
        <v>60</v>
      </c>
      <c r="F865" s="3"/>
      <c r="G865" s="3" t="s">
        <v>117</v>
      </c>
      <c r="H865" s="3">
        <v>175</v>
      </c>
      <c r="I865" s="3">
        <v>1</v>
      </c>
      <c r="J865" s="3">
        <f>I865*H865</f>
        <v>175</v>
      </c>
      <c r="L865" s="3"/>
      <c r="N865" s="3" t="s">
        <v>11</v>
      </c>
      <c r="O865" s="21" t="str">
        <f>#VALUE!</f>
        <v>stevige rand met goudkleurige bodem</v>
      </c>
      <c r="P865" s="7"/>
    </row>
    <row r="866" spans="1:16" ht="15">
      <c r="A866" s="17">
        <f>IF(L866="D","deksels in doos",IF(F866&gt;0,"OVAAL",""))</f>
      </c>
      <c r="B866" s="10" t="s">
        <v>104</v>
      </c>
      <c r="C866" s="3">
        <v>124</v>
      </c>
      <c r="D866" s="3" t="s">
        <v>9</v>
      </c>
      <c r="E866" s="3">
        <v>70</v>
      </c>
      <c r="F866" s="3"/>
      <c r="G866" s="3" t="s">
        <v>117</v>
      </c>
      <c r="H866" s="3">
        <v>160</v>
      </c>
      <c r="I866" s="3">
        <v>1</v>
      </c>
      <c r="J866" s="4">
        <f>I866*H866</f>
        <v>160</v>
      </c>
      <c r="L866" s="4"/>
      <c r="N866" s="1" t="s">
        <v>11</v>
      </c>
      <c r="O866" s="21" t="str">
        <f>#VALUE!</f>
        <v>stevige rand met goudkleurige bodem</v>
      </c>
      <c r="P866" s="7"/>
    </row>
    <row r="867" spans="1:16" ht="15">
      <c r="A867" s="17">
        <f>IF(L867="D","deksels in doos",IF(F867&gt;0,"OVAAL",""))</f>
      </c>
      <c r="B867" s="10" t="s">
        <v>112</v>
      </c>
      <c r="C867" s="3">
        <v>124</v>
      </c>
      <c r="D867" s="3" t="s">
        <v>9</v>
      </c>
      <c r="E867" s="3">
        <v>70</v>
      </c>
      <c r="F867" s="3"/>
      <c r="G867" s="3" t="s">
        <v>117</v>
      </c>
      <c r="H867" s="3">
        <v>79</v>
      </c>
      <c r="I867" s="3">
        <v>1</v>
      </c>
      <c r="J867" s="4">
        <f>I867*H867</f>
        <v>79</v>
      </c>
      <c r="L867" s="4"/>
      <c r="N867" s="1" t="s">
        <v>11</v>
      </c>
      <c r="O867" s="21" t="str">
        <f>#VALUE!</f>
        <v>stevige rand met goudkleurige bodem</v>
      </c>
      <c r="P867" s="7"/>
    </row>
    <row r="868" spans="1:16" ht="15">
      <c r="A868" s="17">
        <f>IF(L868="D","deksels in doos",IF(F868&gt;0,"OVAAL",""))</f>
      </c>
      <c r="B868" s="10" t="s">
        <v>114</v>
      </c>
      <c r="C868" s="3">
        <v>124</v>
      </c>
      <c r="D868" s="3" t="s">
        <v>9</v>
      </c>
      <c r="E868" s="3">
        <v>75</v>
      </c>
      <c r="F868" s="3"/>
      <c r="G868" s="3" t="s">
        <v>145</v>
      </c>
      <c r="H868" s="3">
        <v>150</v>
      </c>
      <c r="I868" s="3">
        <v>5</v>
      </c>
      <c r="J868" s="4">
        <f>I868*H868</f>
        <v>750</v>
      </c>
      <c r="L868" s="4"/>
      <c r="N868" s="3" t="s">
        <v>11</v>
      </c>
      <c r="O868" s="21" t="str">
        <f>#VALUE!</f>
        <v>stevige rand, bodem naar keuze of stolp</v>
      </c>
      <c r="P868" s="7"/>
    </row>
    <row r="869" spans="1:16" ht="15">
      <c r="A869" s="17">
        <f>IF(L869="D","deksels in doos",IF(F869&gt;0,"OVAAL",""))</f>
      </c>
      <c r="B869" s="10" t="s">
        <v>68</v>
      </c>
      <c r="C869" s="11">
        <v>124</v>
      </c>
      <c r="D869" s="3" t="s">
        <v>9</v>
      </c>
      <c r="E869" s="11">
        <v>90</v>
      </c>
      <c r="G869" s="11" t="s">
        <v>10</v>
      </c>
      <c r="H869" s="11">
        <v>34</v>
      </c>
      <c r="I869" s="11">
        <v>1</v>
      </c>
      <c r="J869" s="11">
        <f>I869*H869</f>
        <v>34</v>
      </c>
      <c r="N869" s="11" t="s">
        <v>11</v>
      </c>
      <c r="O869" s="21" t="str">
        <f>#VALUE!</f>
        <v>flexibele rand met transparante vaste bodem</v>
      </c>
      <c r="P869" s="20"/>
    </row>
    <row r="870" spans="1:15" ht="15">
      <c r="A870" s="17">
        <f>IF(L870="D","deksels in doos",IF(F870&gt;0,"OVAAL",""))</f>
      </c>
      <c r="B870" s="10" t="s">
        <v>135</v>
      </c>
      <c r="C870" s="11">
        <v>124</v>
      </c>
      <c r="D870" s="3" t="s">
        <v>9</v>
      </c>
      <c r="E870" s="11">
        <v>90</v>
      </c>
      <c r="G870" s="11" t="s">
        <v>10</v>
      </c>
      <c r="H870" s="11">
        <v>60</v>
      </c>
      <c r="I870" s="11">
        <v>1</v>
      </c>
      <c r="J870" s="11">
        <f>I870*H870</f>
        <v>60</v>
      </c>
      <c r="N870" s="11" t="s">
        <v>11</v>
      </c>
      <c r="O870" s="28" t="str">
        <f>#VALUE!</f>
        <v>flexibele rand met transparante vaste bodem</v>
      </c>
    </row>
    <row r="871" spans="1:16" ht="15">
      <c r="A871" s="17">
        <f>IF(L871="D","deksels in doos",IF(F871&gt;0,"OVAAL",""))</f>
      </c>
      <c r="B871" s="9" t="s">
        <v>58</v>
      </c>
      <c r="C871" s="2">
        <v>124</v>
      </c>
      <c r="D871" s="3" t="s">
        <v>9</v>
      </c>
      <c r="E871" s="2">
        <v>115</v>
      </c>
      <c r="F871" s="3"/>
      <c r="G871" s="1" t="s">
        <v>10</v>
      </c>
      <c r="H871" s="4">
        <v>11</v>
      </c>
      <c r="I871" s="4">
        <v>1</v>
      </c>
      <c r="J871" s="4">
        <f>I871*H871</f>
        <v>11</v>
      </c>
      <c r="L871" s="4"/>
      <c r="N871" s="1" t="s">
        <v>11</v>
      </c>
      <c r="O871" s="21" t="str">
        <f>#VALUE!</f>
        <v>flexibele rand met transparante vaste bodem</v>
      </c>
      <c r="P871" s="7"/>
    </row>
    <row r="872" spans="1:16" ht="15">
      <c r="A872" s="17">
        <f>IF(L872="D","deksels in doos",IF(F872&gt;0,"OVAAL",""))</f>
      </c>
      <c r="B872" s="9" t="s">
        <v>46</v>
      </c>
      <c r="C872" s="2">
        <v>124</v>
      </c>
      <c r="D872" s="3" t="s">
        <v>9</v>
      </c>
      <c r="E872" s="2">
        <v>115</v>
      </c>
      <c r="F872" s="3"/>
      <c r="G872" s="1" t="s">
        <v>10</v>
      </c>
      <c r="H872" s="4">
        <v>115</v>
      </c>
      <c r="I872" s="4">
        <v>1</v>
      </c>
      <c r="J872" s="4">
        <f>I872*H872</f>
        <v>115</v>
      </c>
      <c r="L872" s="4"/>
      <c r="N872" s="1" t="s">
        <v>11</v>
      </c>
      <c r="O872" s="21" t="str">
        <f>#VALUE!</f>
        <v>flexibele rand met transparante vaste bodem</v>
      </c>
      <c r="P872" s="7"/>
    </row>
    <row r="873" spans="1:15" ht="15">
      <c r="A873" s="17">
        <f>IF(L873="D","deksels in doos",IF(F873&gt;0,"OVAAL",""))</f>
      </c>
      <c r="B873" s="10" t="s">
        <v>90</v>
      </c>
      <c r="C873" s="11">
        <v>124</v>
      </c>
      <c r="D873" s="3" t="s">
        <v>9</v>
      </c>
      <c r="E873" s="11">
        <v>120</v>
      </c>
      <c r="G873" s="3" t="s">
        <v>117</v>
      </c>
      <c r="H873" s="11">
        <v>33</v>
      </c>
      <c r="I873" s="11">
        <v>1</v>
      </c>
      <c r="J873" s="11">
        <f>I873*H873</f>
        <v>33</v>
      </c>
      <c r="N873" s="11" t="s">
        <v>36</v>
      </c>
      <c r="O873" s="28" t="str">
        <f>#VALUE!</f>
        <v>stevige rand met goudkleurige bodem</v>
      </c>
    </row>
    <row r="874" spans="1:15" ht="15">
      <c r="A874" s="17">
        <f>IF(L874="D","deksels in doos",IF(F874&gt;0,"OVAAL",""))</f>
      </c>
      <c r="B874" s="10" t="s">
        <v>93</v>
      </c>
      <c r="C874" s="11">
        <v>124</v>
      </c>
      <c r="D874" s="3" t="s">
        <v>9</v>
      </c>
      <c r="E874" s="11">
        <v>120</v>
      </c>
      <c r="G874" s="11" t="s">
        <v>117</v>
      </c>
      <c r="H874" s="11">
        <v>104</v>
      </c>
      <c r="I874" s="11">
        <v>1</v>
      </c>
      <c r="J874" s="11">
        <f>I874*H874</f>
        <v>104</v>
      </c>
      <c r="N874" s="11" t="s">
        <v>36</v>
      </c>
      <c r="O874" s="28" t="str">
        <f>#VALUE!</f>
        <v>stevige rand met goudkleurige bodem</v>
      </c>
    </row>
    <row r="875" spans="1:16" ht="15">
      <c r="A875" s="17">
        <f>IF(L875="D","deksels in doos",IF(F875&gt;0,"OVAAL",""))</f>
      </c>
      <c r="B875" s="10" t="s">
        <v>156</v>
      </c>
      <c r="C875" s="11">
        <v>124</v>
      </c>
      <c r="D875" s="3" t="s">
        <v>9</v>
      </c>
      <c r="E875" s="11">
        <v>125</v>
      </c>
      <c r="G875" s="11" t="s">
        <v>117</v>
      </c>
      <c r="H875" s="11">
        <v>56</v>
      </c>
      <c r="I875" s="11">
        <v>1</v>
      </c>
      <c r="J875" s="11">
        <f>I875*H875</f>
        <v>56</v>
      </c>
      <c r="N875" s="11" t="s">
        <v>36</v>
      </c>
      <c r="O875" s="21" t="str">
        <f>#VALUE!</f>
        <v>stevige rand met goudkleurige bodem</v>
      </c>
      <c r="P875" s="20"/>
    </row>
    <row r="876" spans="1:15" ht="15">
      <c r="A876" s="17">
        <f>IF(L876="D","deksels in doos",IF(F876&gt;0,"OVAAL",""))</f>
      </c>
      <c r="B876" s="10" t="s">
        <v>13</v>
      </c>
      <c r="C876" s="11">
        <v>124</v>
      </c>
      <c r="D876" s="11" t="s">
        <v>9</v>
      </c>
      <c r="E876" s="11">
        <v>150</v>
      </c>
      <c r="G876" s="11" t="s">
        <v>117</v>
      </c>
      <c r="H876" s="11">
        <v>67</v>
      </c>
      <c r="I876" s="11">
        <v>1</v>
      </c>
      <c r="J876" s="11">
        <f>I876*H876</f>
        <v>67</v>
      </c>
      <c r="N876" s="11" t="s">
        <v>36</v>
      </c>
      <c r="O876" s="28" t="str">
        <f>#VALUE!</f>
        <v>stevige rand met goudkleurige bodem</v>
      </c>
    </row>
    <row r="877" spans="1:15" ht="15">
      <c r="A877" s="17">
        <f>IF(L877="D","deksels in doos",IF(F877&gt;0,"OVAAL",""))</f>
      </c>
      <c r="B877" s="10" t="s">
        <v>41</v>
      </c>
      <c r="C877" s="11">
        <v>124</v>
      </c>
      <c r="D877" s="3" t="s">
        <v>9</v>
      </c>
      <c r="E877" s="11">
        <v>228</v>
      </c>
      <c r="G877" s="3" t="s">
        <v>117</v>
      </c>
      <c r="H877" s="11">
        <v>20</v>
      </c>
      <c r="I877" s="11">
        <v>1</v>
      </c>
      <c r="J877" s="11">
        <f>I877*H877</f>
        <v>20</v>
      </c>
      <c r="O877" s="28" t="str">
        <f>#VALUE!</f>
        <v>stevige rand met goudkleurige bodem</v>
      </c>
    </row>
    <row r="878" spans="1:15" ht="15">
      <c r="A878" s="17">
        <f>IF(L878="D","deksels in doos",IF(F878&gt;0,"OVAAL",""))</f>
      </c>
      <c r="B878" s="10" t="s">
        <v>166</v>
      </c>
      <c r="C878" s="11">
        <v>124</v>
      </c>
      <c r="D878" s="3" t="s">
        <v>9</v>
      </c>
      <c r="E878" s="11">
        <v>239</v>
      </c>
      <c r="G878" s="11" t="s">
        <v>182</v>
      </c>
      <c r="H878" s="11">
        <v>12</v>
      </c>
      <c r="I878" s="11">
        <v>1</v>
      </c>
      <c r="J878" s="11">
        <f>I878*H878</f>
        <v>12</v>
      </c>
      <c r="N878" s="11" t="s">
        <v>36</v>
      </c>
      <c r="O878" s="21" t="str">
        <f>#VALUE!</f>
        <v>1stevige rand met zilverkleurige bodem</v>
      </c>
    </row>
    <row r="879" spans="1:15" ht="15">
      <c r="A879" s="17" t="str">
        <f>IF(L879="D","deksels in doos",IF(F879&gt;0,"OVAAL",""))</f>
        <v>deksels in doos</v>
      </c>
      <c r="B879" s="10" t="s">
        <v>121</v>
      </c>
      <c r="C879" s="11">
        <v>124</v>
      </c>
      <c r="D879" s="11" t="s">
        <v>9</v>
      </c>
      <c r="E879" s="11">
        <v>239</v>
      </c>
      <c r="G879" s="11" t="s">
        <v>182</v>
      </c>
      <c r="H879" s="11">
        <v>51</v>
      </c>
      <c r="I879" s="11">
        <v>1</v>
      </c>
      <c r="J879" s="11">
        <f>I879*H879</f>
        <v>51</v>
      </c>
      <c r="L879" s="11" t="s">
        <v>4</v>
      </c>
      <c r="N879" s="11" t="s">
        <v>36</v>
      </c>
      <c r="O879" s="28" t="str">
        <f>#VALUE!</f>
        <v>1stevige rand met zilverkleurige bodem</v>
      </c>
    </row>
    <row r="880" spans="1:16" ht="15">
      <c r="A880" s="17">
        <f>IF(L880="D","deksels in doos",IF(F880&gt;0,"OVAAL",""))</f>
      </c>
      <c r="B880" s="10" t="s">
        <v>66</v>
      </c>
      <c r="C880" s="11">
        <v>124</v>
      </c>
      <c r="D880" s="3" t="s">
        <v>9</v>
      </c>
      <c r="E880" s="11">
        <v>240</v>
      </c>
      <c r="G880" s="11" t="s">
        <v>117</v>
      </c>
      <c r="H880" s="11">
        <v>3</v>
      </c>
      <c r="I880" s="11">
        <v>1</v>
      </c>
      <c r="J880" s="11">
        <f>I880*H880</f>
        <v>3</v>
      </c>
      <c r="N880" s="11" t="s">
        <v>36</v>
      </c>
      <c r="O880" s="21" t="str">
        <f>#VALUE!</f>
        <v>stevige rand met goudkleurige bodem</v>
      </c>
      <c r="P880" s="20"/>
    </row>
    <row r="881" spans="1:16" ht="15">
      <c r="A881" s="17">
        <f>IF(L881="D","deksels in doos",IF(F881&gt;0,"OVAAL",""))</f>
      </c>
      <c r="B881" s="10" t="s">
        <v>79</v>
      </c>
      <c r="C881" s="11">
        <v>124</v>
      </c>
      <c r="D881" s="3" t="s">
        <v>9</v>
      </c>
      <c r="E881" s="11">
        <v>250</v>
      </c>
      <c r="G881" s="11" t="s">
        <v>117</v>
      </c>
      <c r="H881" s="11">
        <v>46</v>
      </c>
      <c r="I881" s="11">
        <v>1</v>
      </c>
      <c r="J881" s="11">
        <f>I881*H881</f>
        <v>46</v>
      </c>
      <c r="O881" s="21" t="str">
        <f>#VALUE!</f>
        <v>stevige rand met goudkleurige bodem</v>
      </c>
      <c r="P881" s="20"/>
    </row>
    <row r="882" spans="1:16" ht="15">
      <c r="A882" s="17">
        <f>IF(L882="D","deksels in doos",IF(F882&gt;0,"OVAAL",""))</f>
      </c>
      <c r="B882" s="10" t="s">
        <v>79</v>
      </c>
      <c r="C882" s="11">
        <v>124</v>
      </c>
      <c r="D882" s="3" t="s">
        <v>9</v>
      </c>
      <c r="E882" s="11">
        <v>250</v>
      </c>
      <c r="G882" s="11" t="s">
        <v>117</v>
      </c>
      <c r="H882" s="11">
        <v>20</v>
      </c>
      <c r="I882" s="11">
        <v>1</v>
      </c>
      <c r="J882" s="11">
        <f>I882*H882</f>
        <v>20</v>
      </c>
      <c r="O882" s="21" t="str">
        <f>#VALUE!</f>
        <v>stevige rand met goudkleurige bodem</v>
      </c>
      <c r="P882" s="20"/>
    </row>
    <row r="883" spans="1:16" ht="15">
      <c r="A883" s="17">
        <f>IF(L883="D","deksels in doos",IF(F883&gt;0,"OVAAL",""))</f>
      </c>
      <c r="B883" s="10" t="s">
        <v>198</v>
      </c>
      <c r="C883" s="11">
        <v>124</v>
      </c>
      <c r="D883" s="3" t="s">
        <v>9</v>
      </c>
      <c r="E883" s="11">
        <v>280</v>
      </c>
      <c r="G883" s="11" t="s">
        <v>117</v>
      </c>
      <c r="H883" s="11">
        <v>23</v>
      </c>
      <c r="I883" s="11">
        <v>1</v>
      </c>
      <c r="J883" s="11">
        <f>I883*H883</f>
        <v>23</v>
      </c>
      <c r="O883" s="21" t="str">
        <f>#VALUE!</f>
        <v>stevige rand met goudkleurige bodem</v>
      </c>
      <c r="P883" s="20"/>
    </row>
    <row r="884" spans="1:16" ht="15">
      <c r="A884" s="17">
        <f>IF(L884="D","deksels in doos",IF(F884&gt;0,"OVAAL",""))</f>
      </c>
      <c r="B884" s="10" t="s">
        <v>49</v>
      </c>
      <c r="C884" s="3">
        <v>130</v>
      </c>
      <c r="D884" s="3" t="s">
        <v>9</v>
      </c>
      <c r="E884" s="3">
        <v>70</v>
      </c>
      <c r="F884" s="3"/>
      <c r="G884" s="3" t="s">
        <v>117</v>
      </c>
      <c r="H884" s="3">
        <v>58</v>
      </c>
      <c r="I884" s="3">
        <v>1</v>
      </c>
      <c r="J884" s="4">
        <f>I884*H884</f>
        <v>58</v>
      </c>
      <c r="L884" s="4"/>
      <c r="N884" s="3" t="s">
        <v>36</v>
      </c>
      <c r="O884" s="21" t="str">
        <f>#VALUE!</f>
        <v>stevige rand met goudkleurige bodem</v>
      </c>
      <c r="P884" s="7"/>
    </row>
    <row r="885" spans="1:16" ht="15">
      <c r="A885" s="17">
        <f>IF(L885="D","deksels in doos",IF(F885&gt;0,"OVAAL",""))</f>
      </c>
      <c r="B885" s="10" t="s">
        <v>31</v>
      </c>
      <c r="C885" s="11">
        <v>130</v>
      </c>
      <c r="D885" s="3" t="s">
        <v>9</v>
      </c>
      <c r="E885" s="11">
        <v>90</v>
      </c>
      <c r="G885" s="3" t="s">
        <v>117</v>
      </c>
      <c r="H885" s="11">
        <v>100</v>
      </c>
      <c r="I885" s="11">
        <v>1</v>
      </c>
      <c r="J885" s="11">
        <f>I885*H885</f>
        <v>100</v>
      </c>
      <c r="N885" s="11" t="s">
        <v>36</v>
      </c>
      <c r="O885" s="21" t="str">
        <f>#VALUE!</f>
        <v>stevige rand met goudkleurige bodem</v>
      </c>
      <c r="P885" s="7"/>
    </row>
    <row r="886" spans="1:16" ht="15">
      <c r="A886" s="17">
        <f>IF(L886="D","deksels in doos",IF(F886&gt;0,"OVAAL",""))</f>
      </c>
      <c r="B886" s="10" t="s">
        <v>167</v>
      </c>
      <c r="C886" s="11">
        <v>130</v>
      </c>
      <c r="D886" s="3" t="s">
        <v>9</v>
      </c>
      <c r="E886" s="11">
        <v>90</v>
      </c>
      <c r="G886" s="3" t="s">
        <v>117</v>
      </c>
      <c r="H886" s="11">
        <v>120</v>
      </c>
      <c r="I886" s="11">
        <v>5</v>
      </c>
      <c r="J886" s="11">
        <f>I886*H886</f>
        <v>600</v>
      </c>
      <c r="N886" s="11" t="s">
        <v>36</v>
      </c>
      <c r="O886" s="21" t="str">
        <f>#VALUE!</f>
        <v>stevige rand met goudkleurige bodem</v>
      </c>
      <c r="P886" s="7"/>
    </row>
    <row r="887" spans="1:16" ht="15">
      <c r="A887" s="17">
        <f>IF(L887="D","deksels in doos",IF(F887&gt;0,"OVAAL",""))</f>
      </c>
      <c r="B887" s="10" t="s">
        <v>166</v>
      </c>
      <c r="C887" s="3">
        <v>130</v>
      </c>
      <c r="D887" s="3" t="s">
        <v>9</v>
      </c>
      <c r="E887" s="3">
        <v>125</v>
      </c>
      <c r="F887" s="3"/>
      <c r="G887" s="3" t="s">
        <v>159</v>
      </c>
      <c r="H887" s="3">
        <v>17</v>
      </c>
      <c r="I887" s="3">
        <v>1</v>
      </c>
      <c r="J887" s="4">
        <f>I887*H887</f>
        <v>17</v>
      </c>
      <c r="L887" s="4"/>
      <c r="N887" s="3" t="s">
        <v>36</v>
      </c>
      <c r="O887" s="21" t="str">
        <f>#VALUE!</f>
        <v>1stevige rand met transparante vaste bodem</v>
      </c>
      <c r="P887" s="7"/>
    </row>
    <row r="888" spans="1:16" ht="15">
      <c r="A888" s="17">
        <f>IF(L888="D","deksels in doos",IF(F888&gt;0,"OVAAL",""))</f>
      </c>
      <c r="B888" s="10" t="s">
        <v>75</v>
      </c>
      <c r="C888" s="3">
        <v>130</v>
      </c>
      <c r="D888" s="3" t="s">
        <v>9</v>
      </c>
      <c r="E888" s="3">
        <v>125</v>
      </c>
      <c r="F888" s="3"/>
      <c r="G888" s="3" t="s">
        <v>117</v>
      </c>
      <c r="H888" s="3">
        <v>80</v>
      </c>
      <c r="I888" s="3">
        <v>2</v>
      </c>
      <c r="J888" s="4">
        <f>I888*H888</f>
        <v>160</v>
      </c>
      <c r="L888" s="4"/>
      <c r="N888" s="3" t="s">
        <v>36</v>
      </c>
      <c r="O888" s="21" t="str">
        <f>#VALUE!</f>
        <v>stevige rand met goudkleurige bodem</v>
      </c>
      <c r="P888" s="7"/>
    </row>
    <row r="889" spans="1:16" ht="15">
      <c r="A889" s="17">
        <f>IF(L889="D","deksels in doos",IF(F889&gt;0,"OVAAL",""))</f>
      </c>
      <c r="B889" s="10" t="s">
        <v>135</v>
      </c>
      <c r="C889" s="3">
        <v>130</v>
      </c>
      <c r="D889" s="3" t="s">
        <v>9</v>
      </c>
      <c r="E889" s="3">
        <v>130</v>
      </c>
      <c r="F889" s="3"/>
      <c r="G889" s="3" t="s">
        <v>117</v>
      </c>
      <c r="H889" s="3">
        <v>80</v>
      </c>
      <c r="I889" s="3">
        <v>1</v>
      </c>
      <c r="J889" s="4">
        <f>I889*H889</f>
        <v>80</v>
      </c>
      <c r="L889" s="4"/>
      <c r="N889" s="3" t="s">
        <v>36</v>
      </c>
      <c r="O889" s="21" t="str">
        <f>#VALUE!</f>
        <v>stevige rand met goudkleurige bodem</v>
      </c>
      <c r="P889" s="7"/>
    </row>
    <row r="890" spans="1:16" ht="15">
      <c r="A890" s="17">
        <f>IF(L890="D","deksels in doos",IF(F890&gt;0,"OVAAL",""))</f>
      </c>
      <c r="B890" s="10" t="s">
        <v>135</v>
      </c>
      <c r="C890" s="3">
        <v>130</v>
      </c>
      <c r="D890" s="3" t="s">
        <v>9</v>
      </c>
      <c r="E890" s="3">
        <v>130</v>
      </c>
      <c r="F890" s="3"/>
      <c r="G890" s="3" t="s">
        <v>117</v>
      </c>
      <c r="H890" s="3">
        <v>40</v>
      </c>
      <c r="I890" s="3">
        <v>1</v>
      </c>
      <c r="J890" s="4">
        <f>I890*H890</f>
        <v>40</v>
      </c>
      <c r="L890" s="4"/>
      <c r="N890" s="3" t="s">
        <v>36</v>
      </c>
      <c r="O890" s="21" t="str">
        <f>#VALUE!</f>
        <v>stevige rand met goudkleurige bodem</v>
      </c>
      <c r="P890" s="7"/>
    </row>
    <row r="891" spans="1:15" ht="15">
      <c r="A891" s="17">
        <f>IF(L891="D","deksels in doos",IF(F891&gt;0,"OVAAL",""))</f>
      </c>
      <c r="B891" s="10" t="s">
        <v>86</v>
      </c>
      <c r="C891" s="11">
        <v>130</v>
      </c>
      <c r="D891" s="3" t="s">
        <v>9</v>
      </c>
      <c r="E891" s="11">
        <v>140</v>
      </c>
      <c r="G891" s="11" t="s">
        <v>150</v>
      </c>
      <c r="H891" s="11">
        <v>38</v>
      </c>
      <c r="I891" s="11">
        <v>1</v>
      </c>
      <c r="J891" s="11">
        <f>I891*H891</f>
        <v>38</v>
      </c>
      <c r="N891" s="11" t="s">
        <v>36</v>
      </c>
      <c r="O891" s="21" t="str">
        <f>#VALUE!</f>
        <v>stevige rand met zilver bodem</v>
      </c>
    </row>
    <row r="892" spans="1:15" ht="15">
      <c r="A892" s="17">
        <f>IF(L892="D","deksels in doos",IF(F892&gt;0,"OVAAL",""))</f>
      </c>
      <c r="B892" s="10" t="s">
        <v>87</v>
      </c>
      <c r="C892" s="11">
        <v>130</v>
      </c>
      <c r="D892" s="3" t="s">
        <v>9</v>
      </c>
      <c r="E892" s="11">
        <v>195</v>
      </c>
      <c r="G892" s="11" t="s">
        <v>145</v>
      </c>
      <c r="H892" s="11">
        <v>20</v>
      </c>
      <c r="I892" s="11">
        <v>1</v>
      </c>
      <c r="J892" s="11">
        <f>I892*H892</f>
        <v>20</v>
      </c>
      <c r="N892" s="11" t="s">
        <v>36</v>
      </c>
      <c r="O892" s="28" t="str">
        <f>#VALUE!</f>
        <v>stevige rand, bodem naar keuze of stolp</v>
      </c>
    </row>
    <row r="893" spans="1:15" ht="15">
      <c r="A893" s="17">
        <f>IF(L893="D","deksels in doos",IF(F893&gt;0,"OVAAL",""))</f>
      </c>
      <c r="B893" s="10" t="s">
        <v>65</v>
      </c>
      <c r="C893" s="11">
        <v>130</v>
      </c>
      <c r="D893" s="3" t="s">
        <v>9</v>
      </c>
      <c r="E893" s="11">
        <v>195</v>
      </c>
      <c r="G893" s="11" t="s">
        <v>117</v>
      </c>
      <c r="H893" s="11">
        <v>11</v>
      </c>
      <c r="I893" s="11">
        <v>1</v>
      </c>
      <c r="J893" s="11">
        <f>I893*H893</f>
        <v>11</v>
      </c>
      <c r="N893" s="11" t="s">
        <v>36</v>
      </c>
      <c r="O893" s="28" t="str">
        <f>#VALUE!</f>
        <v>stevige rand met goudkleurige bodem</v>
      </c>
    </row>
    <row r="894" spans="1:15" ht="15">
      <c r="A894" s="17">
        <f>IF(L894="D","deksels in doos",IF(F894&gt;0,"OVAAL",""))</f>
      </c>
      <c r="B894" s="10" t="s">
        <v>140</v>
      </c>
      <c r="C894" s="11">
        <v>130</v>
      </c>
      <c r="D894" s="3" t="s">
        <v>9</v>
      </c>
      <c r="E894" s="11">
        <v>200</v>
      </c>
      <c r="G894" s="3" t="s">
        <v>117</v>
      </c>
      <c r="H894" s="11">
        <v>28</v>
      </c>
      <c r="I894" s="11">
        <v>1</v>
      </c>
      <c r="J894" s="11">
        <f>I894*H894</f>
        <v>28</v>
      </c>
      <c r="N894" s="11" t="s">
        <v>36</v>
      </c>
      <c r="O894" s="28" t="str">
        <f>#VALUE!</f>
        <v>stevige rand met goudkleurige bodem</v>
      </c>
    </row>
    <row r="895" spans="1:15" ht="15">
      <c r="A895" s="17">
        <f>IF(L895="D","deksels in doos",IF(F895&gt;0,"OVAAL",""))</f>
      </c>
      <c r="B895" s="10" t="s">
        <v>104</v>
      </c>
      <c r="C895" s="11">
        <v>140</v>
      </c>
      <c r="D895" s="11" t="s">
        <v>9</v>
      </c>
      <c r="E895" s="11">
        <v>30</v>
      </c>
      <c r="G895" s="11" t="s">
        <v>117</v>
      </c>
      <c r="H895" s="11">
        <v>256</v>
      </c>
      <c r="I895" s="11">
        <v>1</v>
      </c>
      <c r="J895" s="11">
        <f>I895*H895</f>
        <v>256</v>
      </c>
      <c r="N895" s="11" t="s">
        <v>11</v>
      </c>
      <c r="O895" s="28" t="str">
        <f>#VALUE!</f>
        <v>stevige rand met goudkleurige bodem</v>
      </c>
    </row>
    <row r="896" spans="1:16" ht="15">
      <c r="A896" s="17">
        <f>IF(L896="D","deksels in doos",IF(F896&gt;0,"OVAAL",""))</f>
      </c>
      <c r="B896" s="10" t="s">
        <v>66</v>
      </c>
      <c r="C896" s="3">
        <v>140</v>
      </c>
      <c r="D896" s="3" t="s">
        <v>9</v>
      </c>
      <c r="E896" s="3">
        <v>50</v>
      </c>
      <c r="F896" s="3"/>
      <c r="G896" s="3" t="s">
        <v>117</v>
      </c>
      <c r="H896" s="3">
        <v>60</v>
      </c>
      <c r="I896" s="3">
        <v>1</v>
      </c>
      <c r="J896" s="4">
        <f>I896*H896</f>
        <v>60</v>
      </c>
      <c r="L896" s="4"/>
      <c r="N896" s="3" t="s">
        <v>212</v>
      </c>
      <c r="O896" s="21" t="str">
        <f>#VALUE!</f>
        <v>stevige rand met goudkleurige bodem</v>
      </c>
      <c r="P896" s="7"/>
    </row>
    <row r="897" spans="1:16" ht="15">
      <c r="A897" s="17">
        <f>IF(L897="D","deksels in doos",IF(F897&gt;0,"OVAAL",""))</f>
      </c>
      <c r="B897" s="10" t="s">
        <v>71</v>
      </c>
      <c r="C897" s="3">
        <v>140</v>
      </c>
      <c r="D897" s="3" t="s">
        <v>9</v>
      </c>
      <c r="E897" s="3">
        <v>70</v>
      </c>
      <c r="F897" s="3"/>
      <c r="G897" s="3" t="s">
        <v>117</v>
      </c>
      <c r="H897" s="3">
        <v>100</v>
      </c>
      <c r="I897" s="3">
        <v>1</v>
      </c>
      <c r="J897" s="4">
        <f>I897*H897</f>
        <v>100</v>
      </c>
      <c r="L897" s="4"/>
      <c r="N897" s="3" t="s">
        <v>11</v>
      </c>
      <c r="O897" s="21" t="str">
        <f>#VALUE!</f>
        <v>stevige rand met goudkleurige bodem</v>
      </c>
      <c r="P897" s="7"/>
    </row>
    <row r="898" spans="1:15" ht="15">
      <c r="A898" s="17">
        <f>IF(L898="D","deksels in doos",IF(F898&gt;0,"OVAAL",""))</f>
      </c>
      <c r="B898" s="10" t="s">
        <v>158</v>
      </c>
      <c r="C898" s="11">
        <v>140</v>
      </c>
      <c r="D898" s="3" t="s">
        <v>9</v>
      </c>
      <c r="E898" s="11">
        <v>100</v>
      </c>
      <c r="G898" s="11" t="s">
        <v>117</v>
      </c>
      <c r="H898" s="11">
        <v>33</v>
      </c>
      <c r="I898" s="11">
        <v>1</v>
      </c>
      <c r="J898" s="11">
        <f>I898*H898</f>
        <v>33</v>
      </c>
      <c r="N898" s="11" t="s">
        <v>36</v>
      </c>
      <c r="O898" s="28" t="str">
        <f>#VALUE!</f>
        <v>stevige rand met goudkleurige bodem</v>
      </c>
    </row>
    <row r="899" spans="1:15" ht="15">
      <c r="A899" s="17">
        <f>IF(L899="D","deksels in doos",IF(F899&gt;0,"OVAAL",""))</f>
      </c>
      <c r="B899" s="10" t="s">
        <v>141</v>
      </c>
      <c r="C899" s="11">
        <v>140</v>
      </c>
      <c r="D899" s="3" t="s">
        <v>9</v>
      </c>
      <c r="E899" s="11">
        <v>120</v>
      </c>
      <c r="G899" s="11" t="s">
        <v>117</v>
      </c>
      <c r="H899" s="11">
        <v>17</v>
      </c>
      <c r="I899" s="11">
        <v>1</v>
      </c>
      <c r="J899" s="11">
        <f>I899*H899</f>
        <v>17</v>
      </c>
      <c r="N899" s="11" t="s">
        <v>36</v>
      </c>
      <c r="O899" s="21" t="str">
        <f>#VALUE!</f>
        <v>stevige rand met goudkleurige bodem</v>
      </c>
    </row>
    <row r="900" spans="1:15" ht="15">
      <c r="A900" s="17">
        <f>IF(L900="D","deksels in doos",IF(F900&gt;0,"OVAAL",""))</f>
      </c>
      <c r="B900" s="10" t="s">
        <v>129</v>
      </c>
      <c r="C900" s="11">
        <v>140</v>
      </c>
      <c r="D900" s="3" t="s">
        <v>9</v>
      </c>
      <c r="E900" s="11">
        <v>130</v>
      </c>
      <c r="G900" s="11" t="s">
        <v>145</v>
      </c>
      <c r="H900" s="11">
        <v>39</v>
      </c>
      <c r="I900" s="11">
        <v>1</v>
      </c>
      <c r="J900" s="11">
        <f>I900*H900</f>
        <v>39</v>
      </c>
      <c r="N900" s="11" t="s">
        <v>36</v>
      </c>
      <c r="O900" s="28" t="str">
        <f>#VALUE!</f>
        <v>stevige rand, bodem naar keuze of stolp</v>
      </c>
    </row>
    <row r="901" spans="1:15" ht="15">
      <c r="A901" s="17">
        <f>IF(L901="D","deksels in doos",IF(F901&gt;0,"OVAAL",""))</f>
      </c>
      <c r="B901" s="10" t="s">
        <v>110</v>
      </c>
      <c r="C901" s="11">
        <v>140</v>
      </c>
      <c r="D901" s="3" t="s">
        <v>9</v>
      </c>
      <c r="E901" s="11">
        <v>130</v>
      </c>
      <c r="G901" s="11" t="s">
        <v>145</v>
      </c>
      <c r="H901" s="11">
        <v>72</v>
      </c>
      <c r="I901" s="11">
        <v>1</v>
      </c>
      <c r="J901" s="11">
        <f>I901*H901</f>
        <v>72</v>
      </c>
      <c r="N901" s="11" t="s">
        <v>36</v>
      </c>
      <c r="O901" s="28" t="str">
        <f>#VALUE!</f>
        <v>stevige rand, bodem naar keuze of stolp</v>
      </c>
    </row>
    <row r="902" spans="1:15" ht="15">
      <c r="A902" s="17">
        <f>IF(L902="D","deksels in doos",IF(F902&gt;0,"OVAAL",""))</f>
      </c>
      <c r="B902" s="10" t="s">
        <v>99</v>
      </c>
      <c r="C902" s="11">
        <v>140</v>
      </c>
      <c r="D902" s="3" t="s">
        <v>9</v>
      </c>
      <c r="E902" s="11">
        <v>145</v>
      </c>
      <c r="G902" s="11" t="s">
        <v>117</v>
      </c>
      <c r="H902" s="11">
        <v>72</v>
      </c>
      <c r="I902" s="11">
        <v>1</v>
      </c>
      <c r="J902" s="11">
        <f>I902*H902</f>
        <v>72</v>
      </c>
      <c r="N902" s="11" t="s">
        <v>36</v>
      </c>
      <c r="O902" s="28" t="str">
        <f>#VALUE!</f>
        <v>stevige rand met goudkleurige bodem</v>
      </c>
    </row>
    <row r="903" spans="1:15" ht="15">
      <c r="A903" s="17">
        <f>IF(L903="D","deksels in doos",IF(F903&gt;0,"OVAAL",""))</f>
      </c>
      <c r="B903" s="10" t="s">
        <v>110</v>
      </c>
      <c r="C903" s="11">
        <v>140</v>
      </c>
      <c r="D903" s="3" t="s">
        <v>9</v>
      </c>
      <c r="E903" s="11">
        <v>145</v>
      </c>
      <c r="G903" s="11" t="s">
        <v>117</v>
      </c>
      <c r="H903" s="11">
        <v>27</v>
      </c>
      <c r="I903" s="11">
        <v>1</v>
      </c>
      <c r="J903" s="11">
        <f>I903*H903</f>
        <v>27</v>
      </c>
      <c r="N903" s="11" t="s">
        <v>36</v>
      </c>
      <c r="O903" s="28" t="str">
        <f>#VALUE!</f>
        <v>stevige rand met goudkleurige bodem</v>
      </c>
    </row>
    <row r="904" spans="1:15" ht="15">
      <c r="A904" s="17">
        <f>IF(L904="D","deksels in doos",IF(F904&gt;0,"OVAAL",""))</f>
      </c>
      <c r="B904" s="10" t="s">
        <v>105</v>
      </c>
      <c r="C904" s="11">
        <v>140</v>
      </c>
      <c r="D904" s="3" t="s">
        <v>9</v>
      </c>
      <c r="E904" s="11">
        <v>150</v>
      </c>
      <c r="G904" s="11" t="s">
        <v>117</v>
      </c>
      <c r="H904" s="11">
        <v>24</v>
      </c>
      <c r="I904" s="11">
        <v>1</v>
      </c>
      <c r="J904" s="11">
        <f>I904*H904</f>
        <v>24</v>
      </c>
      <c r="N904" s="11" t="s">
        <v>36</v>
      </c>
      <c r="O904" s="28" t="str">
        <f>#VALUE!</f>
        <v>stevige rand met goudkleurige bodem</v>
      </c>
    </row>
    <row r="905" spans="1:15" ht="15">
      <c r="A905" s="17">
        <f>IF(L905="D","deksels in doos",IF(F905&gt;0,"OVAAL",""))</f>
      </c>
      <c r="B905" s="10" t="s">
        <v>351</v>
      </c>
      <c r="C905" s="11">
        <v>140</v>
      </c>
      <c r="D905" s="3" t="s">
        <v>9</v>
      </c>
      <c r="E905" s="11">
        <v>160</v>
      </c>
      <c r="G905" s="11" t="s">
        <v>117</v>
      </c>
      <c r="H905" s="11">
        <v>17</v>
      </c>
      <c r="I905" s="11">
        <v>1</v>
      </c>
      <c r="J905" s="11">
        <f>I905*H905</f>
        <v>17</v>
      </c>
      <c r="O905" s="28" t="str">
        <f>#VALUE!</f>
        <v>stevige rand met goudkleurige bodem</v>
      </c>
    </row>
    <row r="906" spans="1:15" ht="15">
      <c r="A906" s="17">
        <f>IF(L906="D","deksels in doos",IF(F906&gt;0,"OVAAL",""))</f>
      </c>
      <c r="B906" s="10" t="s">
        <v>121</v>
      </c>
      <c r="C906" s="11">
        <v>140</v>
      </c>
      <c r="D906" s="11" t="s">
        <v>9</v>
      </c>
      <c r="E906" s="11">
        <v>160</v>
      </c>
      <c r="G906" s="11" t="s">
        <v>117</v>
      </c>
      <c r="H906" s="11">
        <v>17</v>
      </c>
      <c r="I906" s="11">
        <v>1</v>
      </c>
      <c r="J906" s="11">
        <f>I906*H906</f>
        <v>17</v>
      </c>
      <c r="N906" s="11" t="s">
        <v>36</v>
      </c>
      <c r="O906" s="28" t="str">
        <f>#VALUE!</f>
        <v>stevige rand met goudkleurige bodem</v>
      </c>
    </row>
    <row r="907" spans="1:15" ht="15">
      <c r="A907" s="17">
        <f>IF(L907="D","deksels in doos",IF(F907&gt;0,"OVAAL",""))</f>
      </c>
      <c r="B907" s="10" t="s">
        <v>351</v>
      </c>
      <c r="C907" s="11">
        <v>140</v>
      </c>
      <c r="D907" s="3" t="s">
        <v>9</v>
      </c>
      <c r="E907" s="11">
        <v>170</v>
      </c>
      <c r="G907" s="11" t="s">
        <v>117</v>
      </c>
      <c r="H907" s="11">
        <v>34</v>
      </c>
      <c r="I907" s="11">
        <v>1</v>
      </c>
      <c r="J907" s="11">
        <f>I907*H907</f>
        <v>34</v>
      </c>
      <c r="O907" s="28" t="str">
        <f>#VALUE!</f>
        <v>stevige rand met goudkleurige bodem</v>
      </c>
    </row>
    <row r="908" spans="1:15" ht="15">
      <c r="A908" s="17">
        <f>IF(L908="D","deksels in doos",IF(F908&gt;0,"OVAAL",""))</f>
      </c>
      <c r="B908" s="10" t="s">
        <v>25</v>
      </c>
      <c r="C908" s="11">
        <v>140</v>
      </c>
      <c r="D908" s="11" t="s">
        <v>9</v>
      </c>
      <c r="E908" s="11">
        <v>170</v>
      </c>
      <c r="G908" s="11" t="s">
        <v>117</v>
      </c>
      <c r="H908" s="11">
        <v>34</v>
      </c>
      <c r="I908" s="11">
        <v>1</v>
      </c>
      <c r="J908" s="11">
        <f>I908*H908</f>
        <v>34</v>
      </c>
      <c r="N908" s="11" t="s">
        <v>36</v>
      </c>
      <c r="O908" s="28" t="str">
        <f>#VALUE!</f>
        <v>stevige rand met goudkleurige bodem</v>
      </c>
    </row>
    <row r="909" spans="1:15" ht="15">
      <c r="A909" s="17">
        <f>IF(L909="D","deksels in doos",IF(F909&gt;0,"OVAAL",""))</f>
      </c>
      <c r="B909" s="10" t="s">
        <v>199</v>
      </c>
      <c r="C909" s="11">
        <v>140</v>
      </c>
      <c r="D909" s="3" t="s">
        <v>9</v>
      </c>
      <c r="E909" s="11">
        <v>244</v>
      </c>
      <c r="G909" s="11" t="s">
        <v>182</v>
      </c>
      <c r="H909" s="11">
        <v>36</v>
      </c>
      <c r="I909" s="11">
        <v>1</v>
      </c>
      <c r="J909" s="11">
        <f>I909*H909</f>
        <v>36</v>
      </c>
      <c r="N909" s="11" t="s">
        <v>36</v>
      </c>
      <c r="O909" s="28" t="str">
        <f>#VALUE!</f>
        <v>1stevige rand met zilverkleurige bodem</v>
      </c>
    </row>
    <row r="910" spans="1:15" ht="15">
      <c r="A910" s="17">
        <f>IF(L910="D","deksels in doos",IF(F910&gt;0,"OVAAL",""))</f>
      </c>
      <c r="B910" s="10" t="s">
        <v>199</v>
      </c>
      <c r="C910" s="11">
        <v>140</v>
      </c>
      <c r="D910" s="3" t="s">
        <v>9</v>
      </c>
      <c r="E910" s="11">
        <v>244</v>
      </c>
      <c r="G910" s="11" t="s">
        <v>182</v>
      </c>
      <c r="H910" s="11">
        <v>21</v>
      </c>
      <c r="I910" s="11">
        <v>1</v>
      </c>
      <c r="J910" s="11">
        <f>I910*H910</f>
        <v>21</v>
      </c>
      <c r="N910" s="11" t="s">
        <v>36</v>
      </c>
      <c r="O910" s="28" t="str">
        <f>#VALUE!</f>
        <v>1stevige rand met zilverkleurige bodem</v>
      </c>
    </row>
    <row r="911" spans="1:15" ht="15">
      <c r="A911" s="17">
        <f>IF(L911="D","deksels in doos",IF(F911&gt;0,"OVAAL",""))</f>
      </c>
      <c r="B911" s="10" t="s">
        <v>61</v>
      </c>
      <c r="C911" s="11">
        <v>140</v>
      </c>
      <c r="D911" s="11" t="s">
        <v>9</v>
      </c>
      <c r="E911" s="11">
        <v>250</v>
      </c>
      <c r="G911" s="11" t="s">
        <v>161</v>
      </c>
      <c r="H911" s="11">
        <v>16</v>
      </c>
      <c r="I911" s="11">
        <v>1</v>
      </c>
      <c r="J911" s="11">
        <f>I911*H911</f>
        <v>16</v>
      </c>
      <c r="N911" s="11" t="s">
        <v>36</v>
      </c>
      <c r="O911" s="28" t="str">
        <f>#VALUE!</f>
        <v>stevige randen met witte bodem</v>
      </c>
    </row>
    <row r="912" spans="1:15" ht="15">
      <c r="A912" s="17">
        <f>IF(L912="D","deksels in doos",IF(F912&gt;0,"OVAAL",""))</f>
      </c>
      <c r="B912" s="10" t="s">
        <v>63</v>
      </c>
      <c r="C912" s="11">
        <v>140</v>
      </c>
      <c r="D912" s="11" t="s">
        <v>9</v>
      </c>
      <c r="E912" s="11">
        <v>280</v>
      </c>
      <c r="G912" s="11" t="s">
        <v>117</v>
      </c>
      <c r="H912" s="11">
        <v>17</v>
      </c>
      <c r="I912" s="11">
        <v>1</v>
      </c>
      <c r="J912" s="11">
        <f>I912*H912</f>
        <v>17</v>
      </c>
      <c r="N912" s="11" t="s">
        <v>36</v>
      </c>
      <c r="O912" s="28" t="str">
        <f>#VALUE!</f>
        <v>stevige rand met goudkleurige bodem</v>
      </c>
    </row>
    <row r="913" spans="1:10" ht="15">
      <c r="A913" s="17">
        <f>IF(L913="D","deksels in doos",IF(F913&gt;0,"OVAAL",""))</f>
      </c>
      <c r="B913" s="10" t="s">
        <v>351</v>
      </c>
      <c r="C913" s="11">
        <v>140</v>
      </c>
      <c r="D913" s="3" t="s">
        <v>9</v>
      </c>
      <c r="E913" s="11">
        <v>400</v>
      </c>
      <c r="G913" s="11" t="s">
        <v>117</v>
      </c>
      <c r="H913" s="11">
        <v>13</v>
      </c>
      <c r="I913" s="11">
        <v>1</v>
      </c>
      <c r="J913" s="11">
        <f>I913*H913</f>
        <v>13</v>
      </c>
    </row>
    <row r="914" spans="1:15" ht="15">
      <c r="A914" s="17">
        <f>IF(L914="D","deksels in doos",IF(F914&gt;0,"OVAAL",""))</f>
      </c>
      <c r="B914" s="10" t="s">
        <v>25</v>
      </c>
      <c r="C914" s="11">
        <v>140</v>
      </c>
      <c r="D914" s="11" t="s">
        <v>9</v>
      </c>
      <c r="E914" s="11">
        <v>400</v>
      </c>
      <c r="G914" s="11" t="s">
        <v>117</v>
      </c>
      <c r="H914" s="11">
        <v>13</v>
      </c>
      <c r="I914" s="11">
        <v>1</v>
      </c>
      <c r="J914" s="11">
        <f>I914*H914</f>
        <v>13</v>
      </c>
      <c r="N914" s="11" t="s">
        <v>36</v>
      </c>
      <c r="O914" s="28" t="str">
        <f>#VALUE!</f>
        <v>stevige rand met goudkleurige bodem</v>
      </c>
    </row>
    <row r="915" spans="1:15" ht="15">
      <c r="A915" s="17">
        <f>IF(L915="D","deksels in doos",IF(F915&gt;0,"OVAAL",""))</f>
      </c>
      <c r="B915" s="10" t="s">
        <v>351</v>
      </c>
      <c r="C915" s="11">
        <v>140</v>
      </c>
      <c r="D915" s="3" t="s">
        <v>9</v>
      </c>
      <c r="E915" s="11">
        <v>450</v>
      </c>
      <c r="G915" s="11" t="s">
        <v>117</v>
      </c>
      <c r="H915" s="11">
        <v>16</v>
      </c>
      <c r="I915" s="11">
        <v>1</v>
      </c>
      <c r="J915" s="11">
        <f>I915*H915</f>
        <v>16</v>
      </c>
      <c r="O915" s="28" t="str">
        <f>#VALUE!</f>
        <v>stevige rand met goudkleurige bodem</v>
      </c>
    </row>
    <row r="916" spans="1:10" ht="15">
      <c r="A916" s="17">
        <f>IF(L916="D","deksels in doos",IF(F916&gt;0,"OVAAL",""))</f>
      </c>
      <c r="B916" s="10" t="s">
        <v>351</v>
      </c>
      <c r="C916" s="11">
        <v>140</v>
      </c>
      <c r="D916" s="3" t="s">
        <v>9</v>
      </c>
      <c r="E916" s="11">
        <v>450</v>
      </c>
      <c r="G916" s="11" t="s">
        <v>117</v>
      </c>
      <c r="H916" s="11">
        <v>23</v>
      </c>
      <c r="I916" s="11">
        <v>2</v>
      </c>
      <c r="J916" s="11">
        <f>I916*H916</f>
        <v>46</v>
      </c>
    </row>
    <row r="917" spans="1:15" ht="15">
      <c r="A917" s="17">
        <f>IF(L917="D","deksels in doos",IF(F917&gt;0,"OVAAL",""))</f>
      </c>
      <c r="B917" s="10" t="s">
        <v>112</v>
      </c>
      <c r="C917" s="11">
        <v>140</v>
      </c>
      <c r="D917" s="11" t="s">
        <v>9</v>
      </c>
      <c r="E917" s="11">
        <v>450</v>
      </c>
      <c r="G917" s="11" t="s">
        <v>161</v>
      </c>
      <c r="H917" s="11">
        <v>23</v>
      </c>
      <c r="I917" s="11">
        <v>2</v>
      </c>
      <c r="J917" s="11">
        <f>I917*H917</f>
        <v>46</v>
      </c>
      <c r="N917" s="11" t="s">
        <v>36</v>
      </c>
      <c r="O917" s="28" t="str">
        <f>#VALUE!</f>
        <v>stevige randen met witte bodem</v>
      </c>
    </row>
    <row r="918" spans="1:16" ht="15">
      <c r="A918" s="17">
        <f>IF(L918="D","deksels in doos",IF(F918&gt;0,"OVAAL",""))</f>
      </c>
      <c r="B918" s="9" t="s">
        <v>152</v>
      </c>
      <c r="C918" s="2">
        <v>150</v>
      </c>
      <c r="D918" s="3" t="s">
        <v>9</v>
      </c>
      <c r="E918" s="2">
        <v>40</v>
      </c>
      <c r="F918" s="1"/>
      <c r="G918" s="1" t="s">
        <v>145</v>
      </c>
      <c r="H918" s="4">
        <v>24</v>
      </c>
      <c r="I918" s="4">
        <v>1</v>
      </c>
      <c r="J918" s="11">
        <f>I918*H918</f>
        <v>24</v>
      </c>
      <c r="L918" s="4"/>
      <c r="N918" s="1" t="s">
        <v>36</v>
      </c>
      <c r="O918" s="21" t="str">
        <f>#VALUE!</f>
        <v>stevige rand, bodem naar keuze of stolp</v>
      </c>
      <c r="P918" s="7"/>
    </row>
    <row r="919" spans="1:16" ht="15">
      <c r="A919" s="17">
        <f>IF(L919="D","deksels in doos",IF(F919&gt;0,"OVAAL",""))</f>
      </c>
      <c r="B919" s="10" t="s">
        <v>157</v>
      </c>
      <c r="C919" s="2">
        <v>150</v>
      </c>
      <c r="D919" s="3" t="s">
        <v>9</v>
      </c>
      <c r="E919" s="2">
        <v>70</v>
      </c>
      <c r="F919" s="3"/>
      <c r="G919" s="1" t="s">
        <v>117</v>
      </c>
      <c r="H919" s="4">
        <v>110</v>
      </c>
      <c r="I919" s="4">
        <v>9</v>
      </c>
      <c r="J919" s="4">
        <f>I919*H919</f>
        <v>990</v>
      </c>
      <c r="L919" s="4"/>
      <c r="N919" s="1" t="s">
        <v>36</v>
      </c>
      <c r="O919" s="21" t="str">
        <f>#VALUE!</f>
        <v>stevige rand met goudkleurige bodem</v>
      </c>
      <c r="P919" s="7"/>
    </row>
    <row r="920" spans="1:16" ht="15">
      <c r="A920" s="17">
        <f>IF(L920="D","deksels in doos",IF(F920&gt;0,"OVAAL",""))</f>
      </c>
      <c r="B920" s="10" t="s">
        <v>30</v>
      </c>
      <c r="C920" s="2">
        <v>150</v>
      </c>
      <c r="D920" s="3" t="s">
        <v>9</v>
      </c>
      <c r="E920" s="2">
        <v>70</v>
      </c>
      <c r="F920" s="3"/>
      <c r="G920" s="1" t="s">
        <v>117</v>
      </c>
      <c r="H920" s="4">
        <v>110</v>
      </c>
      <c r="I920" s="4">
        <v>1</v>
      </c>
      <c r="J920" s="4">
        <f>I920*H920</f>
        <v>110</v>
      </c>
      <c r="L920" s="4"/>
      <c r="N920" s="1" t="s">
        <v>36</v>
      </c>
      <c r="O920" s="21" t="str">
        <f>#VALUE!</f>
        <v>stevige rand met goudkleurige bodem</v>
      </c>
      <c r="P920" s="7"/>
    </row>
    <row r="921" spans="1:16" ht="15">
      <c r="A921" s="17">
        <f>IF(L921="D","deksels in doos",IF(F921&gt;0,"OVAAL",""))</f>
      </c>
      <c r="B921" s="10" t="s">
        <v>141</v>
      </c>
      <c r="C921" s="2">
        <v>150</v>
      </c>
      <c r="D921" s="3" t="s">
        <v>9</v>
      </c>
      <c r="E921" s="2">
        <v>70</v>
      </c>
      <c r="F921" s="3"/>
      <c r="G921" s="1" t="s">
        <v>117</v>
      </c>
      <c r="H921" s="4">
        <v>100</v>
      </c>
      <c r="I921" s="4">
        <v>1</v>
      </c>
      <c r="J921" s="4">
        <f>I921*H921</f>
        <v>100</v>
      </c>
      <c r="L921" s="4"/>
      <c r="N921" s="1" t="s">
        <v>36</v>
      </c>
      <c r="O921" s="21" t="str">
        <f>#VALUE!</f>
        <v>stevige rand met goudkleurige bodem</v>
      </c>
      <c r="P921" s="7"/>
    </row>
    <row r="922" spans="1:16" ht="15">
      <c r="A922" s="17">
        <f>IF(L922="D","deksels in doos",IF(F922&gt;0,"OVAAL",""))</f>
      </c>
      <c r="B922" s="10" t="s">
        <v>50</v>
      </c>
      <c r="C922" s="3">
        <v>150</v>
      </c>
      <c r="D922" s="3" t="s">
        <v>9</v>
      </c>
      <c r="E922" s="3">
        <v>95</v>
      </c>
      <c r="F922" s="3"/>
      <c r="G922" s="3" t="s">
        <v>145</v>
      </c>
      <c r="H922" s="3">
        <v>21</v>
      </c>
      <c r="I922" s="3">
        <v>1</v>
      </c>
      <c r="J922" s="4">
        <f>I922*H922</f>
        <v>21</v>
      </c>
      <c r="L922" s="4"/>
      <c r="N922" s="3" t="s">
        <v>36</v>
      </c>
      <c r="O922" s="21" t="str">
        <f>#VALUE!</f>
        <v>stevige rand, bodem naar keuze of stolp</v>
      </c>
      <c r="P922" s="7"/>
    </row>
    <row r="923" spans="1:16" ht="15">
      <c r="A923" s="17">
        <f>IF(L923="D","deksels in doos",IF(F923&gt;0,"OVAAL",""))</f>
      </c>
      <c r="B923" s="10" t="s">
        <v>14</v>
      </c>
      <c r="C923" s="3">
        <v>150</v>
      </c>
      <c r="D923" s="3" t="s">
        <v>9</v>
      </c>
      <c r="E923" s="3">
        <v>95</v>
      </c>
      <c r="F923" s="3"/>
      <c r="G923" s="3" t="s">
        <v>117</v>
      </c>
      <c r="H923" s="3">
        <v>29</v>
      </c>
      <c r="I923" s="3">
        <v>1</v>
      </c>
      <c r="J923" s="4">
        <f>I923*H923</f>
        <v>29</v>
      </c>
      <c r="L923" s="4"/>
      <c r="N923" s="3" t="s">
        <v>36</v>
      </c>
      <c r="O923" s="21" t="str">
        <f>#VALUE!</f>
        <v>stevige rand met goudkleurige bodem</v>
      </c>
      <c r="P923" s="7"/>
    </row>
    <row r="924" spans="1:16" ht="15">
      <c r="A924" s="17">
        <f>IF(L924="D","deksels in doos",IF(F924&gt;0,"OVAAL",""))</f>
      </c>
      <c r="B924" s="10" t="s">
        <v>229</v>
      </c>
      <c r="C924" s="3">
        <v>150</v>
      </c>
      <c r="D924" s="3" t="s">
        <v>9</v>
      </c>
      <c r="E924" s="3">
        <v>95</v>
      </c>
      <c r="F924" s="3"/>
      <c r="G924" s="3" t="s">
        <v>117</v>
      </c>
      <c r="H924" s="3">
        <v>90</v>
      </c>
      <c r="I924" s="3">
        <v>1</v>
      </c>
      <c r="J924" s="4">
        <f>I924*H924</f>
        <v>90</v>
      </c>
      <c r="L924" s="4"/>
      <c r="N924" s="3" t="s">
        <v>36</v>
      </c>
      <c r="O924" s="21" t="str">
        <f>#VALUE!</f>
        <v>stevige rand met goudkleurige bodem</v>
      </c>
      <c r="P924" s="7"/>
    </row>
    <row r="925" spans="1:16" ht="15">
      <c r="A925" s="17">
        <f>IF(L925="D","deksels in doos",IF(F925&gt;0,"OVAAL",""))</f>
      </c>
      <c r="B925" s="10" t="s">
        <v>107</v>
      </c>
      <c r="C925" s="3">
        <v>150</v>
      </c>
      <c r="D925" s="3" t="s">
        <v>9</v>
      </c>
      <c r="E925" s="3">
        <v>95</v>
      </c>
      <c r="F925" s="3"/>
      <c r="G925" s="3" t="s">
        <v>117</v>
      </c>
      <c r="H925" s="3">
        <v>90</v>
      </c>
      <c r="I925" s="3">
        <v>6</v>
      </c>
      <c r="J925" s="4">
        <f>I925*H925</f>
        <v>540</v>
      </c>
      <c r="L925" s="4"/>
      <c r="N925" s="3" t="s">
        <v>36</v>
      </c>
      <c r="O925" s="21" t="str">
        <f>#VALUE!</f>
        <v>stevige rand met goudkleurige bodem</v>
      </c>
      <c r="P925" s="7"/>
    </row>
    <row r="926" spans="1:16" ht="15">
      <c r="A926" s="17">
        <f>IF(L926="D","deksels in doos",IF(F926&gt;0,"OVAAL",""))</f>
      </c>
      <c r="B926" s="9" t="s">
        <v>175</v>
      </c>
      <c r="C926" s="2">
        <v>150</v>
      </c>
      <c r="D926" s="3" t="s">
        <v>9</v>
      </c>
      <c r="E926" s="2">
        <v>95</v>
      </c>
      <c r="F926" s="1"/>
      <c r="G926" s="1" t="s">
        <v>117</v>
      </c>
      <c r="H926" s="4">
        <v>90</v>
      </c>
      <c r="I926" s="4">
        <v>4</v>
      </c>
      <c r="J926" s="4">
        <f>I926*H926</f>
        <v>360</v>
      </c>
      <c r="L926" s="4"/>
      <c r="N926" s="1" t="s">
        <v>36</v>
      </c>
      <c r="O926" s="21" t="str">
        <f>#VALUE!</f>
        <v>stevige rand met goudkleurige bodem</v>
      </c>
      <c r="P926" s="7"/>
    </row>
    <row r="927" spans="1:15" ht="15">
      <c r="A927" s="17">
        <f>IF(L927="D","deksels in doos",IF(F927&gt;0,"OVAAL",""))</f>
      </c>
      <c r="B927" s="10" t="s">
        <v>151</v>
      </c>
      <c r="C927" s="11">
        <v>150</v>
      </c>
      <c r="D927" s="11" t="s">
        <v>9</v>
      </c>
      <c r="E927" s="11">
        <v>160</v>
      </c>
      <c r="G927" s="11" t="s">
        <v>117</v>
      </c>
      <c r="H927" s="11">
        <v>13</v>
      </c>
      <c r="I927" s="11">
        <v>1</v>
      </c>
      <c r="J927" s="11">
        <f>I927*H927</f>
        <v>13</v>
      </c>
      <c r="N927" s="11" t="s">
        <v>36</v>
      </c>
      <c r="O927" s="21" t="str">
        <f>#VALUE!</f>
        <v>stevige rand met goudkleurige bodem</v>
      </c>
    </row>
    <row r="928" spans="1:16" ht="15">
      <c r="A928" s="17">
        <f>IF(L928="D","deksels in doos",IF(F928&gt;0,"OVAAL",""))</f>
      </c>
      <c r="B928" s="10" t="s">
        <v>141</v>
      </c>
      <c r="C928" s="3">
        <v>160</v>
      </c>
      <c r="D928" s="3" t="s">
        <v>9</v>
      </c>
      <c r="E928" s="3">
        <v>30</v>
      </c>
      <c r="F928" s="3"/>
      <c r="G928" s="3" t="s">
        <v>145</v>
      </c>
      <c r="H928" s="3">
        <v>65</v>
      </c>
      <c r="I928" s="3">
        <v>1</v>
      </c>
      <c r="J928" s="4">
        <f>I928*H928</f>
        <v>65</v>
      </c>
      <c r="L928" s="4"/>
      <c r="N928" s="3" t="s">
        <v>11</v>
      </c>
      <c r="O928" s="21" t="str">
        <f>#VALUE!</f>
        <v>stevige rand, bodem naar keuze of stolp</v>
      </c>
      <c r="P928" s="7"/>
    </row>
    <row r="929" spans="1:16" ht="15">
      <c r="A929" s="17">
        <f>IF(L929="D","deksels in doos",IF(F929&gt;0,"OVAAL",""))</f>
      </c>
      <c r="B929" s="10" t="s">
        <v>21</v>
      </c>
      <c r="C929" s="2">
        <v>160</v>
      </c>
      <c r="D929" s="3" t="s">
        <v>9</v>
      </c>
      <c r="E929" s="2">
        <v>34</v>
      </c>
      <c r="F929" s="3"/>
      <c r="G929" s="1" t="s">
        <v>10</v>
      </c>
      <c r="H929" s="4">
        <v>65</v>
      </c>
      <c r="I929" s="4">
        <v>1</v>
      </c>
      <c r="J929" s="4">
        <f>I929*H929</f>
        <v>65</v>
      </c>
      <c r="L929" s="4"/>
      <c r="N929" s="1" t="s">
        <v>11</v>
      </c>
      <c r="O929" s="21" t="str">
        <f>#VALUE!</f>
        <v>flexibele rand met transparante vaste bodem</v>
      </c>
      <c r="P929" s="7"/>
    </row>
    <row r="930" spans="1:15" ht="15">
      <c r="A930" s="17">
        <f>IF(L930="D","deksels in doos",IF(F930&gt;0,"OVAAL",""))</f>
      </c>
      <c r="B930" s="10" t="s">
        <v>90</v>
      </c>
      <c r="C930" s="11">
        <v>160</v>
      </c>
      <c r="D930" s="11" t="s">
        <v>9</v>
      </c>
      <c r="E930" s="11">
        <v>40</v>
      </c>
      <c r="G930" s="11" t="s">
        <v>117</v>
      </c>
      <c r="H930" s="11">
        <v>18</v>
      </c>
      <c r="I930" s="11">
        <v>2</v>
      </c>
      <c r="J930" s="11">
        <f>I930*H930</f>
        <v>36</v>
      </c>
      <c r="N930" s="11" t="s">
        <v>11</v>
      </c>
      <c r="O930" s="28" t="str">
        <f>#VALUE!</f>
        <v>stevige rand met goudkleurige bodem</v>
      </c>
    </row>
    <row r="931" spans="1:15" ht="15">
      <c r="A931" s="17">
        <f>IF(L931="D","deksels in doos",IF(F931&gt;0,"OVAAL",""))</f>
      </c>
      <c r="B931" s="10" t="s">
        <v>17</v>
      </c>
      <c r="C931" s="11">
        <v>160</v>
      </c>
      <c r="D931" s="11" t="s">
        <v>9</v>
      </c>
      <c r="E931" s="11">
        <v>55</v>
      </c>
      <c r="G931" s="11" t="s">
        <v>145</v>
      </c>
      <c r="H931" s="11">
        <v>100</v>
      </c>
      <c r="I931" s="11">
        <v>1</v>
      </c>
      <c r="J931" s="4">
        <f>I931*H931</f>
        <v>100</v>
      </c>
      <c r="O931" s="28" t="str">
        <f>#VALUE!</f>
        <v>stevige rand, bodem naar keuze of stolp</v>
      </c>
    </row>
    <row r="932" spans="1:16" ht="15">
      <c r="A932" s="17">
        <f>IF(L932="D","deksels in doos",IF(F932&gt;0,"OVAAL",""))</f>
      </c>
      <c r="B932" s="10" t="s">
        <v>192</v>
      </c>
      <c r="C932" s="2">
        <v>160</v>
      </c>
      <c r="D932" s="3" t="s">
        <v>9</v>
      </c>
      <c r="E932" s="2">
        <v>64</v>
      </c>
      <c r="F932" s="3"/>
      <c r="G932" s="3" t="s">
        <v>10</v>
      </c>
      <c r="H932" s="4">
        <v>150</v>
      </c>
      <c r="I932" s="4">
        <v>2</v>
      </c>
      <c r="J932" s="4">
        <f>I932*H932</f>
        <v>300</v>
      </c>
      <c r="L932" s="4"/>
      <c r="N932" s="1" t="s">
        <v>11</v>
      </c>
      <c r="O932" s="21" t="str">
        <f>#VALUE!</f>
        <v>flexibele rand met transparante vaste bodem</v>
      </c>
      <c r="P932" s="7"/>
    </row>
    <row r="933" spans="1:16" ht="15">
      <c r="A933" s="17">
        <f>IF(L933="D","deksels in doos",IF(F933&gt;0,"OVAAL",""))</f>
      </c>
      <c r="B933" s="10" t="s">
        <v>30</v>
      </c>
      <c r="C933" s="2">
        <v>160</v>
      </c>
      <c r="D933" s="3" t="s">
        <v>9</v>
      </c>
      <c r="E933" s="2">
        <v>64</v>
      </c>
      <c r="F933" s="3"/>
      <c r="G933" s="3" t="s">
        <v>10</v>
      </c>
      <c r="H933" s="4">
        <v>100</v>
      </c>
      <c r="I933" s="4">
        <v>1</v>
      </c>
      <c r="J933" s="4">
        <f>I933*H933</f>
        <v>100</v>
      </c>
      <c r="L933" s="4"/>
      <c r="N933" s="1" t="s">
        <v>11</v>
      </c>
      <c r="O933" s="21" t="str">
        <f>#VALUE!</f>
        <v>flexibele rand met transparante vaste bodem</v>
      </c>
      <c r="P933" s="7"/>
    </row>
    <row r="934" spans="1:15" ht="15">
      <c r="A934" s="17">
        <f>IF(L934="D","deksels in doos",IF(F934&gt;0,"OVAAL",""))</f>
      </c>
      <c r="B934" s="10" t="s">
        <v>63</v>
      </c>
      <c r="C934" s="11">
        <v>160</v>
      </c>
      <c r="D934" s="11" t="s">
        <v>9</v>
      </c>
      <c r="E934" s="11">
        <v>100</v>
      </c>
      <c r="G934" s="11" t="s">
        <v>117</v>
      </c>
      <c r="H934" s="11">
        <v>11</v>
      </c>
      <c r="I934" s="11">
        <v>1</v>
      </c>
      <c r="J934" s="11">
        <f>I934*H934</f>
        <v>11</v>
      </c>
      <c r="N934" s="11" t="s">
        <v>36</v>
      </c>
      <c r="O934" s="28" t="str">
        <f>#VALUE!</f>
        <v>stevige rand met goudkleurige bodem</v>
      </c>
    </row>
    <row r="935" spans="1:15" ht="15">
      <c r="A935" s="17">
        <f>IF(L935="D","deksels in doos",IF(F935&gt;0,"OVAAL",""))</f>
      </c>
      <c r="B935" s="10" t="s">
        <v>135</v>
      </c>
      <c r="C935" s="11">
        <v>160</v>
      </c>
      <c r="D935" s="3" t="s">
        <v>9</v>
      </c>
      <c r="E935" s="11">
        <v>100</v>
      </c>
      <c r="G935" s="3" t="s">
        <v>117</v>
      </c>
      <c r="H935" s="11">
        <v>71</v>
      </c>
      <c r="I935" s="11">
        <v>2</v>
      </c>
      <c r="J935" s="11">
        <f>I935*H935</f>
        <v>142</v>
      </c>
      <c r="N935" s="11" t="s">
        <v>36</v>
      </c>
      <c r="O935" s="28" t="str">
        <f>#VALUE!</f>
        <v>stevige rand met goudkleurige bodem</v>
      </c>
    </row>
    <row r="936" spans="1:15" ht="15">
      <c r="A936" s="17">
        <f>IF(L936="D","deksels in doos",IF(F936&gt;0,"OVAAL",""))</f>
      </c>
      <c r="B936" s="10" t="s">
        <v>63</v>
      </c>
      <c r="C936" s="11">
        <v>160</v>
      </c>
      <c r="D936" s="11" t="s">
        <v>9</v>
      </c>
      <c r="E936" s="11">
        <v>125</v>
      </c>
      <c r="G936" s="11" t="s">
        <v>161</v>
      </c>
      <c r="H936" s="11">
        <v>52</v>
      </c>
      <c r="I936" s="11">
        <v>1</v>
      </c>
      <c r="J936" s="11">
        <f>I936*H936</f>
        <v>52</v>
      </c>
      <c r="O936" s="28" t="str">
        <f>#VALUE!</f>
        <v>stevige randen met witte bodem</v>
      </c>
    </row>
    <row r="937" spans="1:15" ht="15">
      <c r="A937" s="17">
        <f>IF(L937="D","deksels in doos",IF(F937&gt;0,"OVAAL",""))</f>
      </c>
      <c r="B937" s="10" t="s">
        <v>86</v>
      </c>
      <c r="C937" s="11">
        <v>160</v>
      </c>
      <c r="D937" s="11" t="s">
        <v>9</v>
      </c>
      <c r="E937" s="11">
        <v>240</v>
      </c>
      <c r="G937" s="11" t="s">
        <v>117</v>
      </c>
      <c r="H937" s="11">
        <v>18</v>
      </c>
      <c r="I937" s="11">
        <v>1</v>
      </c>
      <c r="J937" s="11">
        <f>I937*H937</f>
        <v>18</v>
      </c>
      <c r="O937" s="28" t="str">
        <f>#VALUE!</f>
        <v>stevige rand met goudkleurige bodem</v>
      </c>
    </row>
    <row r="938" spans="1:15" ht="15">
      <c r="A938" s="17">
        <f>IF(L938="D","deksels in doos",IF(F938&gt;0,"OVAAL",""))</f>
      </c>
      <c r="B938" s="10" t="s">
        <v>13</v>
      </c>
      <c r="C938" s="11">
        <v>160</v>
      </c>
      <c r="D938" s="11" t="s">
        <v>9</v>
      </c>
      <c r="E938" s="11">
        <v>285</v>
      </c>
      <c r="G938" s="11" t="s">
        <v>117</v>
      </c>
      <c r="H938" s="11">
        <v>15</v>
      </c>
      <c r="I938" s="11">
        <v>1</v>
      </c>
      <c r="J938" s="11">
        <f>I938*H938</f>
        <v>15</v>
      </c>
      <c r="N938" s="11" t="s">
        <v>36</v>
      </c>
      <c r="O938" s="28" t="str">
        <f>#VALUE!</f>
        <v>stevige rand met goudkleurige bodem</v>
      </c>
    </row>
    <row r="939" spans="1:15" ht="15">
      <c r="A939" s="17">
        <f>IF(L939="D","deksels in doos",IF(F939&gt;0,"OVAAL",""))</f>
      </c>
      <c r="B939" s="10" t="s">
        <v>154</v>
      </c>
      <c r="C939" s="11">
        <v>160</v>
      </c>
      <c r="D939" s="11" t="s">
        <v>9</v>
      </c>
      <c r="E939" s="11">
        <v>285</v>
      </c>
      <c r="G939" s="11" t="s">
        <v>117</v>
      </c>
      <c r="H939" s="11">
        <v>26</v>
      </c>
      <c r="I939" s="11">
        <v>2</v>
      </c>
      <c r="J939" s="11">
        <f>I939*H939</f>
        <v>52</v>
      </c>
      <c r="N939" s="11" t="s">
        <v>36</v>
      </c>
      <c r="O939" s="28" t="str">
        <f>#VALUE!</f>
        <v>stevige rand met goudkleurige bodem</v>
      </c>
    </row>
    <row r="940" spans="1:15" ht="15">
      <c r="A940" s="17">
        <f>IF(L940="D","deksels in doos",IF(F940&gt;0,"OVAAL",""))</f>
      </c>
      <c r="B940" s="10" t="s">
        <v>27</v>
      </c>
      <c r="C940" s="11">
        <v>160</v>
      </c>
      <c r="D940" s="3" t="s">
        <v>9</v>
      </c>
      <c r="E940" s="11">
        <v>300</v>
      </c>
      <c r="G940" s="11" t="s">
        <v>117</v>
      </c>
      <c r="H940" s="11">
        <v>3</v>
      </c>
      <c r="I940" s="11">
        <v>1</v>
      </c>
      <c r="J940" s="11">
        <f>I940*H940</f>
        <v>3</v>
      </c>
      <c r="N940" s="11" t="s">
        <v>36</v>
      </c>
      <c r="O940" s="21" t="str">
        <f>#VALUE!</f>
        <v>stevige rand met goudkleurige bodem</v>
      </c>
    </row>
    <row r="941" spans="1:15" ht="15">
      <c r="A941" s="17">
        <f>IF(L941="D","deksels in doos",IF(F941&gt;0,"OVAAL",""))</f>
      </c>
      <c r="B941" s="10" t="s">
        <v>193</v>
      </c>
      <c r="C941" s="11">
        <v>160</v>
      </c>
      <c r="D941" s="3" t="s">
        <v>9</v>
      </c>
      <c r="E941" s="11">
        <v>310</v>
      </c>
      <c r="G941" s="11" t="s">
        <v>117</v>
      </c>
      <c r="H941" s="11">
        <v>23</v>
      </c>
      <c r="I941" s="11">
        <v>1</v>
      </c>
      <c r="J941" s="11">
        <f>I941*H941</f>
        <v>23</v>
      </c>
      <c r="N941" s="11" t="s">
        <v>36</v>
      </c>
      <c r="O941" s="21" t="str">
        <f>#VALUE!</f>
        <v>stevige rand met goudkleurige bodem</v>
      </c>
    </row>
    <row r="942" spans="1:15" ht="15">
      <c r="A942" s="17">
        <f>IF(L942="D","deksels in doos",IF(F942&gt;0,"OVAAL",""))</f>
      </c>
      <c r="B942" s="10" t="s">
        <v>135</v>
      </c>
      <c r="C942" s="11">
        <v>160</v>
      </c>
      <c r="D942" s="3" t="s">
        <v>9</v>
      </c>
      <c r="E942" s="11">
        <v>310</v>
      </c>
      <c r="G942" s="11" t="s">
        <v>117</v>
      </c>
      <c r="H942" s="11">
        <v>23</v>
      </c>
      <c r="I942" s="11">
        <v>1</v>
      </c>
      <c r="J942" s="11">
        <f>I942*H942</f>
        <v>23</v>
      </c>
      <c r="N942" s="11" t="s">
        <v>36</v>
      </c>
      <c r="O942" s="21" t="str">
        <f>#VALUE!</f>
        <v>stevige rand met goudkleurige bodem</v>
      </c>
    </row>
    <row r="943" spans="1:15" ht="15">
      <c r="A943" s="17">
        <f>IF(L943="D","deksels in doos",IF(F943&gt;0,"OVAAL",""))</f>
      </c>
      <c r="B943" s="10" t="s">
        <v>135</v>
      </c>
      <c r="C943" s="11">
        <v>160</v>
      </c>
      <c r="D943" s="3" t="s">
        <v>9</v>
      </c>
      <c r="E943" s="11">
        <v>310</v>
      </c>
      <c r="G943" s="11" t="s">
        <v>117</v>
      </c>
      <c r="H943" s="11">
        <v>10</v>
      </c>
      <c r="I943" s="11">
        <v>1</v>
      </c>
      <c r="J943" s="11">
        <f>I943*H943</f>
        <v>10</v>
      </c>
      <c r="N943" s="11" t="s">
        <v>36</v>
      </c>
      <c r="O943" s="21" t="str">
        <f>#VALUE!</f>
        <v>stevige rand met goudkleurige bodem</v>
      </c>
    </row>
    <row r="944" spans="1:15" ht="15">
      <c r="A944" s="17">
        <f>IF(L944="D","deksels in doos",IF(F944&gt;0,"OVAAL",""))</f>
      </c>
      <c r="B944" s="10" t="s">
        <v>152</v>
      </c>
      <c r="C944" s="11">
        <v>160</v>
      </c>
      <c r="D944" s="3" t="s">
        <v>9</v>
      </c>
      <c r="E944" s="11">
        <v>310</v>
      </c>
      <c r="G944" s="11" t="s">
        <v>117</v>
      </c>
      <c r="H944" s="11">
        <v>14</v>
      </c>
      <c r="I944" s="11">
        <v>1</v>
      </c>
      <c r="J944" s="11">
        <f>I944*H944</f>
        <v>14</v>
      </c>
      <c r="N944" s="11" t="s">
        <v>36</v>
      </c>
      <c r="O944" s="21" t="str">
        <f>#VALUE!</f>
        <v>stevige rand met goudkleurige bodem</v>
      </c>
    </row>
    <row r="945" spans="1:15" ht="15">
      <c r="A945" s="17">
        <f>IF(L945="D","deksels in doos",IF(F945&gt;0,"OVAAL",""))</f>
      </c>
      <c r="B945" s="10" t="s">
        <v>94</v>
      </c>
      <c r="C945" s="11">
        <v>160</v>
      </c>
      <c r="D945" s="11" t="s">
        <v>9</v>
      </c>
      <c r="E945" s="11">
        <v>310</v>
      </c>
      <c r="G945" s="11" t="s">
        <v>117</v>
      </c>
      <c r="H945" s="11">
        <v>3</v>
      </c>
      <c r="I945" s="11">
        <v>23</v>
      </c>
      <c r="J945" s="11">
        <f>I945*H945</f>
        <v>69</v>
      </c>
      <c r="N945" s="11" t="s">
        <v>36</v>
      </c>
      <c r="O945" s="28" t="str">
        <f>#VALUE!</f>
        <v>stevige rand met goudkleurige bodem</v>
      </c>
    </row>
    <row r="946" spans="1:16" ht="15">
      <c r="A946" s="17">
        <f>IF(L946="D","deksels in doos",IF(F946&gt;0,"OVAAL",""))</f>
      </c>
      <c r="B946" s="10" t="s">
        <v>188</v>
      </c>
      <c r="C946" s="3">
        <v>160</v>
      </c>
      <c r="D946" s="3" t="s">
        <v>9</v>
      </c>
      <c r="E946" s="3">
        <v>480</v>
      </c>
      <c r="G946" s="3" t="s">
        <v>117</v>
      </c>
      <c r="H946" s="3">
        <v>13</v>
      </c>
      <c r="I946" s="3">
        <v>3</v>
      </c>
      <c r="J946" s="3">
        <f>I946*H946</f>
        <v>39</v>
      </c>
      <c r="N946" s="3" t="s">
        <v>36</v>
      </c>
      <c r="O946" s="21" t="str">
        <f>#VALUE!</f>
        <v>stevige rand met goudkleurige bodem</v>
      </c>
      <c r="P946" s="7"/>
    </row>
    <row r="947" spans="1:16" ht="15">
      <c r="A947" s="17">
        <f>IF(L947="D","deksels in doos",IF(F947&gt;0,"OVAAL",""))</f>
      </c>
      <c r="B947" s="10" t="s">
        <v>98</v>
      </c>
      <c r="C947" s="3">
        <v>160</v>
      </c>
      <c r="D947" s="3" t="s">
        <v>9</v>
      </c>
      <c r="E947" s="3">
        <v>480</v>
      </c>
      <c r="G947" s="3" t="s">
        <v>117</v>
      </c>
      <c r="H947" s="3">
        <v>7</v>
      </c>
      <c r="I947" s="3">
        <v>1</v>
      </c>
      <c r="J947" s="3">
        <f>I947*H947</f>
        <v>7</v>
      </c>
      <c r="N947" s="3" t="s">
        <v>36</v>
      </c>
      <c r="O947" s="21" t="str">
        <f>#VALUE!</f>
        <v>stevige rand met goudkleurige bodem</v>
      </c>
      <c r="P947" s="7"/>
    </row>
    <row r="948" spans="1:15" ht="15">
      <c r="A948" s="17">
        <f>IF(L948="D","deksels in doos",IF(F948&gt;0,"OVAAL",""))</f>
      </c>
      <c r="B948" s="10" t="s">
        <v>63</v>
      </c>
      <c r="C948" s="11">
        <v>160</v>
      </c>
      <c r="D948" s="3" t="s">
        <v>9</v>
      </c>
      <c r="E948" s="11">
        <v>480</v>
      </c>
      <c r="G948" s="3" t="s">
        <v>117</v>
      </c>
      <c r="H948" s="11">
        <v>6</v>
      </c>
      <c r="I948" s="11">
        <v>1</v>
      </c>
      <c r="J948" s="11">
        <f>I948*H948</f>
        <v>6</v>
      </c>
      <c r="N948" s="11" t="s">
        <v>36</v>
      </c>
      <c r="O948" s="28" t="str">
        <f>#VALUE!</f>
        <v>stevige rand met goudkleurige bodem</v>
      </c>
    </row>
    <row r="949" spans="1:16" ht="15">
      <c r="A949" s="17">
        <f>IF(L949="D","deksels in doos",IF(F949&gt;0,"OVAAL",""))</f>
      </c>
      <c r="B949" s="10" t="s">
        <v>79</v>
      </c>
      <c r="C949" s="3">
        <v>160</v>
      </c>
      <c r="D949" s="3" t="s">
        <v>9</v>
      </c>
      <c r="E949" s="3">
        <v>530</v>
      </c>
      <c r="F949" s="3"/>
      <c r="G949" s="3" t="s">
        <v>10</v>
      </c>
      <c r="H949" s="3">
        <v>8</v>
      </c>
      <c r="I949" s="3">
        <v>1</v>
      </c>
      <c r="J949" s="4">
        <f>I949*H949</f>
        <v>8</v>
      </c>
      <c r="L949" s="4"/>
      <c r="N949" s="1" t="s">
        <v>36</v>
      </c>
      <c r="O949" s="21" t="str">
        <f>#VALUE!</f>
        <v>flexibele rand met transparante vaste bodem</v>
      </c>
      <c r="P949" s="7"/>
    </row>
    <row r="950" spans="1:15" ht="15">
      <c r="A950" s="17">
        <f>IF(L950="D","deksels in doos",IF(F950&gt;0,"OVAAL",""))</f>
      </c>
      <c r="B950" s="10" t="s">
        <v>65</v>
      </c>
      <c r="C950" s="11">
        <v>170</v>
      </c>
      <c r="D950" s="11" t="s">
        <v>9</v>
      </c>
      <c r="E950" s="11">
        <v>30</v>
      </c>
      <c r="G950" s="11" t="s">
        <v>117</v>
      </c>
      <c r="H950" s="11">
        <v>87</v>
      </c>
      <c r="I950" s="11">
        <v>1</v>
      </c>
      <c r="J950" s="11">
        <f>I950*H950</f>
        <v>87</v>
      </c>
      <c r="O950" s="28" t="str">
        <f>#VALUE!</f>
        <v>stevige rand met goudkleurige bodem</v>
      </c>
    </row>
    <row r="951" spans="1:16" ht="15">
      <c r="A951" s="17">
        <f>IF(L951="D","deksels in doos",IF(F951&gt;0,"OVAAL",""))</f>
      </c>
      <c r="B951" s="10" t="s">
        <v>125</v>
      </c>
      <c r="C951" s="3">
        <v>170</v>
      </c>
      <c r="D951" s="3" t="s">
        <v>9</v>
      </c>
      <c r="E951" s="3">
        <v>45</v>
      </c>
      <c r="F951" s="3"/>
      <c r="G951" s="3" t="s">
        <v>117</v>
      </c>
      <c r="H951" s="3">
        <v>64</v>
      </c>
      <c r="I951" s="3">
        <v>1</v>
      </c>
      <c r="J951" s="4">
        <f>I951*H951</f>
        <v>64</v>
      </c>
      <c r="L951" s="4"/>
      <c r="N951" s="3" t="s">
        <v>11</v>
      </c>
      <c r="O951" s="21" t="str">
        <f>#VALUE!</f>
        <v>stevige rand met goudkleurige bodem</v>
      </c>
      <c r="P951" s="7"/>
    </row>
    <row r="952" spans="1:16" ht="15">
      <c r="A952" s="17">
        <f>IF(L952="D","deksels in doos",IF(F952&gt;0,"OVAAL",""))</f>
      </c>
      <c r="B952" s="10" t="s">
        <v>105</v>
      </c>
      <c r="C952" s="3">
        <v>170</v>
      </c>
      <c r="D952" s="3" t="s">
        <v>9</v>
      </c>
      <c r="E952" s="3">
        <v>70</v>
      </c>
      <c r="F952" s="3"/>
      <c r="G952" s="3" t="s">
        <v>117</v>
      </c>
      <c r="H952" s="3">
        <v>70</v>
      </c>
      <c r="I952" s="4">
        <v>1</v>
      </c>
      <c r="J952" s="4">
        <f>I952*H952</f>
        <v>70</v>
      </c>
      <c r="L952" s="4"/>
      <c r="N952" s="3" t="s">
        <v>11</v>
      </c>
      <c r="O952" s="21" t="str">
        <f>#VALUE!</f>
        <v>stevige rand met goudkleurige bodem</v>
      </c>
      <c r="P952" s="7"/>
    </row>
    <row r="953" spans="1:15" ht="15">
      <c r="A953" s="17">
        <f>IF(L953="D","deksels in doos",IF(F953&gt;0,"OVAAL",""))</f>
      </c>
      <c r="B953" s="10" t="s">
        <v>203</v>
      </c>
      <c r="C953" s="11">
        <v>170</v>
      </c>
      <c r="D953" s="3" t="s">
        <v>9</v>
      </c>
      <c r="E953" s="11">
        <v>100</v>
      </c>
      <c r="G953" s="11" t="s">
        <v>117</v>
      </c>
      <c r="H953" s="11">
        <v>60</v>
      </c>
      <c r="I953" s="11">
        <v>9</v>
      </c>
      <c r="J953" s="11">
        <f>I953*H953</f>
        <v>540</v>
      </c>
      <c r="N953" s="11" t="s">
        <v>36</v>
      </c>
      <c r="O953" s="21" t="str">
        <f>#VALUE!</f>
        <v>stevige rand met goudkleurige bodem</v>
      </c>
    </row>
    <row r="954" spans="1:16" ht="15">
      <c r="A954" s="17">
        <f>IF(L954="D","deksels in doos",IF(F954&gt;0,"OVAAL",""))</f>
      </c>
      <c r="B954" s="10" t="s">
        <v>35</v>
      </c>
      <c r="C954" s="3">
        <v>170</v>
      </c>
      <c r="D954" s="3" t="s">
        <v>9</v>
      </c>
      <c r="E954" s="3">
        <v>165</v>
      </c>
      <c r="F954" s="3"/>
      <c r="G954" s="3" t="s">
        <v>149</v>
      </c>
      <c r="H954" s="3">
        <v>35</v>
      </c>
      <c r="I954" s="4">
        <v>1</v>
      </c>
      <c r="J954" s="4">
        <f>I954*H954</f>
        <v>35</v>
      </c>
      <c r="L954" s="4"/>
      <c r="N954" s="3" t="s">
        <v>11</v>
      </c>
      <c r="O954" s="21" t="str">
        <f>#VALUE!</f>
        <v>stolp of stevige rand met transparante vaste bodem</v>
      </c>
      <c r="P954" s="7"/>
    </row>
    <row r="955" spans="1:16" ht="15">
      <c r="A955" s="17">
        <f>IF(L955="D","deksels in doos",IF(F955&gt;0,"OVAAL",""))</f>
      </c>
      <c r="B955" s="10" t="s">
        <v>35</v>
      </c>
      <c r="C955" s="3">
        <v>170</v>
      </c>
      <c r="D955" s="3" t="s">
        <v>9</v>
      </c>
      <c r="E955" s="3">
        <v>165</v>
      </c>
      <c r="F955" s="3"/>
      <c r="G955" s="3" t="s">
        <v>149</v>
      </c>
      <c r="H955" s="3">
        <v>6</v>
      </c>
      <c r="I955" s="4">
        <v>1</v>
      </c>
      <c r="J955" s="4">
        <f>I955*H955</f>
        <v>6</v>
      </c>
      <c r="L955" s="4"/>
      <c r="N955" s="3" t="s">
        <v>36</v>
      </c>
      <c r="O955" s="21" t="str">
        <f>#VALUE!</f>
        <v>stolp of stevige rand met transparante vaste bodem</v>
      </c>
      <c r="P955" s="7"/>
    </row>
    <row r="956" spans="1:16" ht="15">
      <c r="A956" s="17">
        <f>IF(L956="D","deksels in doos",IF(F956&gt;0,"OVAAL",""))</f>
      </c>
      <c r="B956" s="10" t="s">
        <v>22</v>
      </c>
      <c r="C956" s="3">
        <v>170</v>
      </c>
      <c r="D956" s="3" t="s">
        <v>9</v>
      </c>
      <c r="E956" s="3">
        <v>180</v>
      </c>
      <c r="F956" s="3"/>
      <c r="G956" s="3" t="s">
        <v>117</v>
      </c>
      <c r="H956" s="3">
        <v>11</v>
      </c>
      <c r="I956" s="4">
        <v>1</v>
      </c>
      <c r="J956" s="4">
        <f>I956*H956</f>
        <v>11</v>
      </c>
      <c r="L956" s="4"/>
      <c r="N956" s="3"/>
      <c r="O956" s="21" t="str">
        <f>#VALUE!</f>
        <v>stevige rand met goudkleurige bodem</v>
      </c>
      <c r="P956" s="7"/>
    </row>
    <row r="957" spans="1:15" ht="15">
      <c r="A957" s="17">
        <f>IF(L957="D","deksels in doos",IF(F957&gt;0,"OVAAL",""))</f>
      </c>
      <c r="B957" s="10" t="s">
        <v>18</v>
      </c>
      <c r="C957" s="11">
        <v>170</v>
      </c>
      <c r="D957" s="3" t="s">
        <v>9</v>
      </c>
      <c r="E957" s="11">
        <v>185</v>
      </c>
      <c r="G957" s="11" t="s">
        <v>117</v>
      </c>
      <c r="H957" s="11">
        <v>133</v>
      </c>
      <c r="I957" s="11">
        <v>1</v>
      </c>
      <c r="J957" s="11">
        <f>I957*H957</f>
        <v>133</v>
      </c>
      <c r="N957" s="11" t="s">
        <v>36</v>
      </c>
      <c r="O957" s="21" t="str">
        <f>#VALUE!</f>
        <v>stevige rand met goudkleurige bodem</v>
      </c>
    </row>
    <row r="958" spans="1:16" ht="15">
      <c r="A958" s="17">
        <f>IF(L958="D","deksels in doos",IF(F958&gt;0,"OVAAL",""))</f>
      </c>
      <c r="B958" s="10" t="s">
        <v>94</v>
      </c>
      <c r="C958" s="3">
        <v>170</v>
      </c>
      <c r="D958" s="3" t="s">
        <v>9</v>
      </c>
      <c r="E958" s="3">
        <v>190</v>
      </c>
      <c r="F958" s="3"/>
      <c r="G958" s="3" t="s">
        <v>117</v>
      </c>
      <c r="H958" s="3">
        <v>10</v>
      </c>
      <c r="I958" s="4">
        <v>1</v>
      </c>
      <c r="J958" s="4">
        <f>I958*H958</f>
        <v>10</v>
      </c>
      <c r="L958" s="4"/>
      <c r="N958" s="3"/>
      <c r="O958" s="21" t="str">
        <f>#VALUE!</f>
        <v>stevige rand met goudkleurige bodem</v>
      </c>
      <c r="P958" s="7"/>
    </row>
    <row r="959" spans="1:16" ht="15">
      <c r="A959" s="17">
        <f>IF(L959="D","deksels in doos",IF(F959&gt;0,"OVAAL",""))</f>
      </c>
      <c r="B959" s="10" t="s">
        <v>131</v>
      </c>
      <c r="C959" s="3">
        <v>170</v>
      </c>
      <c r="D959" s="3" t="s">
        <v>9</v>
      </c>
      <c r="E959" s="3">
        <v>195</v>
      </c>
      <c r="F959" s="3"/>
      <c r="G959" s="3" t="s">
        <v>117</v>
      </c>
      <c r="H959" s="3">
        <v>12</v>
      </c>
      <c r="I959" s="4">
        <v>1</v>
      </c>
      <c r="J959" s="4">
        <f>I959*H959</f>
        <v>12</v>
      </c>
      <c r="L959" s="4"/>
      <c r="N959" s="3"/>
      <c r="O959" s="21" t="str">
        <f>#VALUE!</f>
        <v>stevige rand met goudkleurige bodem</v>
      </c>
      <c r="P959" s="7"/>
    </row>
    <row r="960" spans="1:16" ht="15">
      <c r="A960" s="17">
        <f>IF(L960="D","deksels in doos",IF(F960&gt;0,"OVAAL",""))</f>
      </c>
      <c r="B960" s="10" t="s">
        <v>58</v>
      </c>
      <c r="C960" s="11">
        <v>170</v>
      </c>
      <c r="D960" s="3" t="s">
        <v>9</v>
      </c>
      <c r="E960" s="11">
        <v>200</v>
      </c>
      <c r="G960" s="3" t="s">
        <v>117</v>
      </c>
      <c r="H960" s="11">
        <v>7</v>
      </c>
      <c r="I960" s="11">
        <v>1</v>
      </c>
      <c r="J960" s="11">
        <f>I960*H960</f>
        <v>7</v>
      </c>
      <c r="N960" s="11" t="s">
        <v>36</v>
      </c>
      <c r="O960" s="21" t="str">
        <f>#VALUE!</f>
        <v>stevige rand met goudkleurige bodem</v>
      </c>
      <c r="P960" s="20"/>
    </row>
    <row r="961" spans="1:16" ht="15">
      <c r="A961" s="17">
        <f>IF(L961="D","deksels in doos",IF(F961&gt;0,"OVAAL",""))</f>
      </c>
      <c r="B961" s="10" t="s">
        <v>176</v>
      </c>
      <c r="C961" s="11">
        <v>170</v>
      </c>
      <c r="D961" s="11" t="s">
        <v>9</v>
      </c>
      <c r="E961" s="11">
        <v>210</v>
      </c>
      <c r="G961" s="11" t="s">
        <v>117</v>
      </c>
      <c r="H961" s="11">
        <v>33</v>
      </c>
      <c r="I961" s="11">
        <v>3</v>
      </c>
      <c r="J961" s="11">
        <f>I961*H961</f>
        <v>99</v>
      </c>
      <c r="L961" s="4"/>
      <c r="N961" s="3" t="s">
        <v>36</v>
      </c>
      <c r="O961" s="21" t="s">
        <v>339</v>
      </c>
      <c r="P961" s="7"/>
    </row>
    <row r="962" spans="1:15" ht="15">
      <c r="A962" s="17">
        <f>IF(L962="D","deksels in doos",IF(F962&gt;0,"OVAAL",""))</f>
      </c>
      <c r="B962" s="10" t="s">
        <v>96</v>
      </c>
      <c r="C962" s="11">
        <v>170</v>
      </c>
      <c r="D962" s="11" t="s">
        <v>9</v>
      </c>
      <c r="E962" s="11">
        <v>250</v>
      </c>
      <c r="G962" s="11" t="s">
        <v>117</v>
      </c>
      <c r="H962" s="11">
        <v>27</v>
      </c>
      <c r="I962" s="11">
        <v>1</v>
      </c>
      <c r="J962" s="11">
        <f>I962*H962</f>
        <v>27</v>
      </c>
      <c r="O962" s="28" t="str">
        <f>#VALUE!</f>
        <v>stevige rand met goudkleurige bodem</v>
      </c>
    </row>
    <row r="963" spans="1:15" ht="15">
      <c r="A963" s="17">
        <f>IF(L963="D","deksels in doos",IF(F963&gt;0,"OVAAL",""))</f>
      </c>
      <c r="B963" s="10" t="s">
        <v>96</v>
      </c>
      <c r="C963" s="11">
        <v>170</v>
      </c>
      <c r="D963" s="11" t="s">
        <v>9</v>
      </c>
      <c r="E963" s="11">
        <v>250</v>
      </c>
      <c r="G963" s="11" t="s">
        <v>117</v>
      </c>
      <c r="H963" s="11">
        <v>19</v>
      </c>
      <c r="I963" s="11">
        <v>1</v>
      </c>
      <c r="J963" s="11">
        <f>I963*H963</f>
        <v>19</v>
      </c>
      <c r="O963" s="28" t="str">
        <f>#VALUE!</f>
        <v>stevige rand met goudkleurige bodem</v>
      </c>
    </row>
    <row r="964" spans="1:16" ht="15">
      <c r="A964" s="17">
        <f>IF(L964="D","deksels in doos",IF(F964&gt;0,"OVAAL",""))</f>
      </c>
      <c r="B964" s="10" t="s">
        <v>99</v>
      </c>
      <c r="C964" s="11">
        <v>170</v>
      </c>
      <c r="D964" s="3" t="s">
        <v>9</v>
      </c>
      <c r="E964" s="11">
        <v>270</v>
      </c>
      <c r="G964" s="3" t="s">
        <v>149</v>
      </c>
      <c r="H964" s="11">
        <v>9</v>
      </c>
      <c r="I964" s="11">
        <v>1</v>
      </c>
      <c r="J964" s="11">
        <f>I964*H964</f>
        <v>9</v>
      </c>
      <c r="N964" s="11" t="s">
        <v>36</v>
      </c>
      <c r="O964" s="21" t="str">
        <f>#VALUE!</f>
        <v>stolp of stevige rand met transparante vaste bodem</v>
      </c>
      <c r="P964" s="20"/>
    </row>
    <row r="965" spans="1:16" ht="15">
      <c r="A965" s="17">
        <f>IF(L965="D","deksels in doos",IF(F965&gt;0,"OVAAL",""))</f>
      </c>
      <c r="B965" s="10" t="s">
        <v>27</v>
      </c>
      <c r="C965" s="11">
        <v>170</v>
      </c>
      <c r="D965" s="3" t="s">
        <v>9</v>
      </c>
      <c r="E965" s="11">
        <v>270</v>
      </c>
      <c r="G965" s="3" t="s">
        <v>117</v>
      </c>
      <c r="H965" s="11">
        <v>6</v>
      </c>
      <c r="I965" s="11">
        <v>1</v>
      </c>
      <c r="J965" s="11">
        <f>I965*H965</f>
        <v>6</v>
      </c>
      <c r="N965" s="11" t="s">
        <v>36</v>
      </c>
      <c r="O965" s="21" t="str">
        <f>#VALUE!</f>
        <v>stevige rand met goudkleurige bodem</v>
      </c>
      <c r="P965" s="20"/>
    </row>
    <row r="966" spans="1:16" ht="15">
      <c r="A966" s="17">
        <f>IF(L966="D","deksels in doos",IF(F966&gt;0,"OVAAL",""))</f>
      </c>
      <c r="B966" s="10" t="s">
        <v>207</v>
      </c>
      <c r="C966" s="11">
        <v>170</v>
      </c>
      <c r="D966" s="3" t="s">
        <v>9</v>
      </c>
      <c r="E966" s="11">
        <v>475</v>
      </c>
      <c r="G966" s="11" t="s">
        <v>117</v>
      </c>
      <c r="H966" s="11">
        <v>12</v>
      </c>
      <c r="I966" s="11">
        <v>2</v>
      </c>
      <c r="J966" s="11">
        <f>I966*H966</f>
        <v>24</v>
      </c>
      <c r="N966" s="11" t="s">
        <v>36</v>
      </c>
      <c r="O966" s="21" t="str">
        <f>#VALUE!</f>
        <v>stevige rand met goudkleurige bodem</v>
      </c>
      <c r="P966" s="20"/>
    </row>
    <row r="967" spans="1:15" ht="15">
      <c r="A967" s="17">
        <f>IF(L967="D","deksels in doos",IF(F967&gt;0,"OVAAL",""))</f>
      </c>
      <c r="B967" s="10" t="s">
        <v>49</v>
      </c>
      <c r="C967" s="11">
        <v>170</v>
      </c>
      <c r="D967" s="3" t="s">
        <v>9</v>
      </c>
      <c r="E967" s="11">
        <v>475</v>
      </c>
      <c r="G967" s="3" t="s">
        <v>117</v>
      </c>
      <c r="H967" s="11">
        <v>4</v>
      </c>
      <c r="I967" s="11">
        <v>1</v>
      </c>
      <c r="J967" s="11">
        <f>I967*H967</f>
        <v>4</v>
      </c>
      <c r="N967" s="11" t="s">
        <v>36</v>
      </c>
      <c r="O967" s="28" t="str">
        <f>#VALUE!</f>
        <v>stevige rand met goudkleurige bodem</v>
      </c>
    </row>
    <row r="968" spans="1:15" ht="15">
      <c r="A968" s="17" t="str">
        <f>IF(L968="D","deksels in doos",IF(F968&gt;0,"OVAAL",""))</f>
        <v>deksels in doos</v>
      </c>
      <c r="B968" s="10" t="s">
        <v>18</v>
      </c>
      <c r="C968" s="11">
        <v>170</v>
      </c>
      <c r="D968" s="11" t="s">
        <v>9</v>
      </c>
      <c r="E968" s="11">
        <v>515</v>
      </c>
      <c r="G968" s="11" t="s">
        <v>149</v>
      </c>
      <c r="H968" s="11">
        <v>12</v>
      </c>
      <c r="I968" s="11">
        <v>1</v>
      </c>
      <c r="J968" s="11">
        <f>I968*H968</f>
        <v>12</v>
      </c>
      <c r="L968" s="11" t="s">
        <v>4</v>
      </c>
      <c r="N968" s="11" t="s">
        <v>36</v>
      </c>
      <c r="O968" s="21" t="str">
        <f>#VALUE!</f>
        <v>stolp of stevige rand met transparante vaste bodem</v>
      </c>
    </row>
    <row r="969" spans="1:16" ht="15">
      <c r="A969" s="17">
        <f>IF(L969="D","deksels in doos",IF(F969&gt;0,"OVAAL",""))</f>
      </c>
      <c r="B969" s="10" t="s">
        <v>105</v>
      </c>
      <c r="C969" s="3">
        <v>180</v>
      </c>
      <c r="D969" s="3" t="s">
        <v>9</v>
      </c>
      <c r="E969" s="3">
        <v>30</v>
      </c>
      <c r="G969" s="3" t="s">
        <v>117</v>
      </c>
      <c r="H969" s="3">
        <v>170</v>
      </c>
      <c r="I969" s="3">
        <v>1</v>
      </c>
      <c r="J969" s="3">
        <f>I969*H969</f>
        <v>170</v>
      </c>
      <c r="N969" s="3" t="s">
        <v>11</v>
      </c>
      <c r="O969" s="21" t="str">
        <f>#VALUE!</f>
        <v>stevige rand met goudkleurige bodem</v>
      </c>
      <c r="P969" s="7"/>
    </row>
    <row r="970" spans="1:15" ht="15">
      <c r="A970" s="17">
        <f>IF(L970="D","deksels in doos",IF(F970&gt;0,"OVAAL",""))</f>
      </c>
      <c r="B970" s="10" t="s">
        <v>113</v>
      </c>
      <c r="C970" s="11">
        <v>180</v>
      </c>
      <c r="D970" s="3" t="s">
        <v>9</v>
      </c>
      <c r="E970" s="11">
        <v>30</v>
      </c>
      <c r="G970" s="11" t="s">
        <v>117</v>
      </c>
      <c r="H970" s="11">
        <v>38</v>
      </c>
      <c r="I970" s="11">
        <v>1</v>
      </c>
      <c r="J970" s="11">
        <f>I970*H970</f>
        <v>38</v>
      </c>
      <c r="N970" s="11" t="s">
        <v>11</v>
      </c>
      <c r="O970" s="21" t="str">
        <f>#VALUE!</f>
        <v>stevige rand met goudkleurige bodem</v>
      </c>
    </row>
    <row r="971" spans="1:16" ht="15">
      <c r="A971" s="17">
        <f>IF(L971="D","deksels in doos",IF(F971&gt;0,"OVAAL",""))</f>
      </c>
      <c r="B971" s="10" t="s">
        <v>28</v>
      </c>
      <c r="C971" s="3">
        <v>180</v>
      </c>
      <c r="D971" s="3" t="s">
        <v>9</v>
      </c>
      <c r="E971" s="3">
        <v>210</v>
      </c>
      <c r="F971" s="3"/>
      <c r="G971" s="3" t="s">
        <v>117</v>
      </c>
      <c r="H971" s="3">
        <v>16</v>
      </c>
      <c r="I971" s="3">
        <v>1</v>
      </c>
      <c r="J971" s="3">
        <f>I971*H971</f>
        <v>16</v>
      </c>
      <c r="L971" s="3"/>
      <c r="N971" s="3" t="s">
        <v>36</v>
      </c>
      <c r="O971" s="21" t="str">
        <f>#VALUE!</f>
        <v>stevige rand met goudkleurige bodem</v>
      </c>
      <c r="P971" s="7"/>
    </row>
    <row r="972" spans="1:16" ht="15">
      <c r="A972" s="17">
        <f>IF(L972="D","deksels in doos",IF(F972&gt;0,"OVAAL",""))</f>
      </c>
      <c r="B972" s="10" t="s">
        <v>116</v>
      </c>
      <c r="C972" s="3">
        <v>180</v>
      </c>
      <c r="D972" s="3" t="s">
        <v>9</v>
      </c>
      <c r="E972" s="3">
        <v>210</v>
      </c>
      <c r="F972" s="3"/>
      <c r="G972" s="3" t="s">
        <v>117</v>
      </c>
      <c r="H972" s="3">
        <v>26</v>
      </c>
      <c r="I972" s="3">
        <v>8</v>
      </c>
      <c r="J972" s="3">
        <f>I972*H972</f>
        <v>208</v>
      </c>
      <c r="L972" s="3"/>
      <c r="N972" s="3" t="s">
        <v>36</v>
      </c>
      <c r="O972" s="21" t="str">
        <f>#VALUE!</f>
        <v>stevige rand met goudkleurige bodem</v>
      </c>
      <c r="P972" s="7"/>
    </row>
    <row r="973" spans="1:16" ht="15">
      <c r="A973" s="17">
        <f>IF(L973="D","deksels in doos",IF(F973&gt;0,"OVAAL",""))</f>
      </c>
      <c r="B973" s="9" t="s">
        <v>131</v>
      </c>
      <c r="C973" s="2">
        <v>190</v>
      </c>
      <c r="D973" s="3" t="s">
        <v>9</v>
      </c>
      <c r="E973" s="2">
        <v>30</v>
      </c>
      <c r="F973" s="3"/>
      <c r="G973" s="1" t="s">
        <v>117</v>
      </c>
      <c r="H973" s="4">
        <v>118</v>
      </c>
      <c r="I973" s="4">
        <v>1</v>
      </c>
      <c r="J973" s="4">
        <f>I973*H973</f>
        <v>118</v>
      </c>
      <c r="L973" s="4"/>
      <c r="N973" s="1" t="s">
        <v>11</v>
      </c>
      <c r="O973" s="21" t="str">
        <f>#VALUE!</f>
        <v>stevige rand met goudkleurige bodem</v>
      </c>
      <c r="P973" s="7"/>
    </row>
    <row r="974" spans="1:15" ht="15">
      <c r="A974" s="17">
        <f>IF(L974="D","deksels in doos",IF(F974&gt;0,"OVAAL",""))</f>
      </c>
      <c r="B974" s="10" t="s">
        <v>81</v>
      </c>
      <c r="C974" s="11">
        <v>190</v>
      </c>
      <c r="D974" s="11" t="s">
        <v>9</v>
      </c>
      <c r="E974" s="11">
        <v>35</v>
      </c>
      <c r="G974" s="11" t="s">
        <v>117</v>
      </c>
      <c r="H974" s="11">
        <v>113</v>
      </c>
      <c r="I974" s="11">
        <v>1</v>
      </c>
      <c r="J974" s="11">
        <f>I974*H974</f>
        <v>113</v>
      </c>
      <c r="N974" s="11" t="s">
        <v>11</v>
      </c>
      <c r="O974" s="21" t="str">
        <f>#VALUE!</f>
        <v>stevige rand met goudkleurige bodem</v>
      </c>
    </row>
    <row r="975" spans="1:15" ht="15">
      <c r="A975" s="17">
        <f>IF(L975="D","deksels in doos",IF(F975&gt;0,"OVAAL",""))</f>
      </c>
      <c r="B975" s="10" t="s">
        <v>43</v>
      </c>
      <c r="C975" s="11">
        <v>190</v>
      </c>
      <c r="D975" s="3" t="s">
        <v>9</v>
      </c>
      <c r="E975" s="11">
        <v>40</v>
      </c>
      <c r="G975" s="11" t="s">
        <v>117</v>
      </c>
      <c r="H975" s="11">
        <v>45</v>
      </c>
      <c r="I975" s="11">
        <v>1</v>
      </c>
      <c r="J975" s="11">
        <f>I975*H975</f>
        <v>45</v>
      </c>
      <c r="N975" s="11" t="s">
        <v>11</v>
      </c>
      <c r="O975" s="21" t="str">
        <f>#VALUE!</f>
        <v>stevige rand met goudkleurige bodem</v>
      </c>
    </row>
    <row r="976" spans="1:15" ht="15">
      <c r="A976" s="17">
        <f>IF(L976="D","deksels in doos",IF(F976&gt;0,"OVAAL",""))</f>
      </c>
      <c r="B976" s="10" t="s">
        <v>65</v>
      </c>
      <c r="C976" s="11">
        <v>190</v>
      </c>
      <c r="D976" s="11" t="s">
        <v>9</v>
      </c>
      <c r="E976" s="11">
        <v>55</v>
      </c>
      <c r="G976" s="11" t="s">
        <v>117</v>
      </c>
      <c r="H976" s="11">
        <v>12</v>
      </c>
      <c r="I976" s="11">
        <v>1</v>
      </c>
      <c r="J976" s="11">
        <f>I976*H976</f>
        <v>12</v>
      </c>
      <c r="O976" s="28" t="str">
        <f>#VALUE!</f>
        <v>stevige rand met goudkleurige bodem</v>
      </c>
    </row>
    <row r="977" spans="1:15" ht="15">
      <c r="A977" s="17">
        <f>IF(L977="D","deksels in doos",IF(F977&gt;0,"OVAAL",""))</f>
      </c>
      <c r="B977" s="10" t="s">
        <v>30</v>
      </c>
      <c r="C977" s="11">
        <v>190</v>
      </c>
      <c r="D977" s="3" t="s">
        <v>9</v>
      </c>
      <c r="E977" s="11">
        <v>80</v>
      </c>
      <c r="G977" s="11" t="s">
        <v>117</v>
      </c>
      <c r="H977" s="11">
        <v>62</v>
      </c>
      <c r="I977" s="11">
        <v>1</v>
      </c>
      <c r="J977" s="11">
        <f>I977*H977</f>
        <v>62</v>
      </c>
      <c r="N977" s="11" t="s">
        <v>11</v>
      </c>
      <c r="O977" s="21" t="str">
        <f>#VALUE!</f>
        <v>stevige rand met goudkleurige bodem</v>
      </c>
    </row>
    <row r="978" spans="1:16" ht="15">
      <c r="A978" s="17">
        <f>IF(L978="D","deksels in doos",IF(F978&gt;0,"OVAAL",""))</f>
      </c>
      <c r="B978" s="9" t="s">
        <v>169</v>
      </c>
      <c r="C978" s="2">
        <v>190</v>
      </c>
      <c r="D978" s="3" t="s">
        <v>9</v>
      </c>
      <c r="E978" s="2">
        <v>80</v>
      </c>
      <c r="F978" s="3"/>
      <c r="G978" s="1" t="s">
        <v>145</v>
      </c>
      <c r="H978" s="4">
        <v>63</v>
      </c>
      <c r="I978" s="4">
        <v>2</v>
      </c>
      <c r="J978" s="4">
        <f>I978*H978</f>
        <v>126</v>
      </c>
      <c r="L978" s="4"/>
      <c r="N978" s="1" t="s">
        <v>11</v>
      </c>
      <c r="O978" s="21" t="str">
        <f>#VALUE!</f>
        <v>stevige rand, bodem naar keuze of stolp</v>
      </c>
      <c r="P978" s="7"/>
    </row>
    <row r="979" spans="1:16" ht="15">
      <c r="A979" s="17">
        <f>IF(L979="D","deksels in doos",IF(F979&gt;0,"OVAAL",""))</f>
      </c>
      <c r="B979" s="9" t="s">
        <v>168</v>
      </c>
      <c r="C979" s="2">
        <v>190</v>
      </c>
      <c r="D979" s="3" t="s">
        <v>9</v>
      </c>
      <c r="E979" s="2">
        <v>80</v>
      </c>
      <c r="F979" s="3"/>
      <c r="G979" s="1" t="s">
        <v>145</v>
      </c>
      <c r="H979" s="4">
        <v>63</v>
      </c>
      <c r="I979" s="4">
        <v>1</v>
      </c>
      <c r="J979" s="4">
        <f>I979*H979</f>
        <v>63</v>
      </c>
      <c r="L979" s="4"/>
      <c r="N979" s="1" t="s">
        <v>11</v>
      </c>
      <c r="O979" s="21" t="str">
        <f>#VALUE!</f>
        <v>stevige rand, bodem naar keuze of stolp</v>
      </c>
      <c r="P979" s="7"/>
    </row>
    <row r="980" spans="1:15" ht="15">
      <c r="A980" s="17">
        <f>IF(L980="D","deksels in doos",IF(F980&gt;0,"OVAAL",""))</f>
      </c>
      <c r="B980" s="10" t="s">
        <v>113</v>
      </c>
      <c r="C980" s="11">
        <v>190</v>
      </c>
      <c r="D980" s="11" t="s">
        <v>9</v>
      </c>
      <c r="E980" s="11">
        <v>120</v>
      </c>
      <c r="G980" s="11" t="s">
        <v>117</v>
      </c>
      <c r="H980" s="11">
        <v>40</v>
      </c>
      <c r="I980" s="11">
        <v>2</v>
      </c>
      <c r="J980" s="11">
        <f>I980*H980</f>
        <v>80</v>
      </c>
      <c r="O980" s="28" t="str">
        <f>#VALUE!</f>
        <v>stevige rand met goudkleurige bodem</v>
      </c>
    </row>
    <row r="981" spans="1:16" ht="15">
      <c r="A981" s="17">
        <f>IF(L981="D","deksels in doos",IF(F981&gt;0,"OVAAL",""))</f>
      </c>
      <c r="B981" s="10" t="s">
        <v>121</v>
      </c>
      <c r="C981" s="2">
        <v>190</v>
      </c>
      <c r="D981" s="3" t="s">
        <v>9</v>
      </c>
      <c r="E981" s="2">
        <v>150</v>
      </c>
      <c r="F981" s="3"/>
      <c r="G981" s="1" t="s">
        <v>117</v>
      </c>
      <c r="H981" s="4">
        <v>10</v>
      </c>
      <c r="I981" s="4">
        <v>1</v>
      </c>
      <c r="J981" s="4">
        <f>I981*H981</f>
        <v>10</v>
      </c>
      <c r="L981" s="4"/>
      <c r="N981" s="1" t="s">
        <v>36</v>
      </c>
      <c r="O981" s="21" t="str">
        <f>#VALUE!</f>
        <v>stevige rand met goudkleurige bodem</v>
      </c>
      <c r="P981" s="7"/>
    </row>
    <row r="982" spans="1:16" ht="15">
      <c r="A982" s="17">
        <f>IF(L982="D","deksels in doos",IF(F982&gt;0,"OVAAL",""))</f>
      </c>
      <c r="B982" s="10" t="s">
        <v>48</v>
      </c>
      <c r="C982" s="2">
        <v>190</v>
      </c>
      <c r="D982" s="3" t="s">
        <v>9</v>
      </c>
      <c r="E982" s="2">
        <v>150</v>
      </c>
      <c r="F982" s="3"/>
      <c r="G982" s="1" t="s">
        <v>10</v>
      </c>
      <c r="H982" s="4">
        <v>17</v>
      </c>
      <c r="I982" s="4">
        <v>1</v>
      </c>
      <c r="J982" s="4">
        <f>I982*H982</f>
        <v>17</v>
      </c>
      <c r="L982" s="4"/>
      <c r="N982" s="1" t="s">
        <v>36</v>
      </c>
      <c r="O982" s="21" t="str">
        <f>#VALUE!</f>
        <v>flexibele rand met transparante vaste bodem</v>
      </c>
      <c r="P982" s="7"/>
    </row>
    <row r="983" spans="1:16" ht="15">
      <c r="A983" s="17" t="str">
        <f>IF(L983="D","deksels in doos",IF(F983&gt;0,"OVAAL",""))</f>
        <v>deksels in doos</v>
      </c>
      <c r="B983" s="10" t="s">
        <v>15</v>
      </c>
      <c r="C983" s="2">
        <v>190</v>
      </c>
      <c r="D983" s="3" t="s">
        <v>9</v>
      </c>
      <c r="E983" s="2">
        <v>160</v>
      </c>
      <c r="F983" s="3"/>
      <c r="G983" s="3" t="s">
        <v>117</v>
      </c>
      <c r="H983" s="4">
        <v>27</v>
      </c>
      <c r="I983" s="4">
        <v>1</v>
      </c>
      <c r="J983" s="4">
        <f>I983*H983</f>
        <v>27</v>
      </c>
      <c r="L983" s="4" t="s">
        <v>4</v>
      </c>
      <c r="N983" s="1" t="s">
        <v>36</v>
      </c>
      <c r="O983" s="21" t="str">
        <f>#VALUE!</f>
        <v>stevige rand met goudkleurige bodem</v>
      </c>
      <c r="P983" s="7"/>
    </row>
    <row r="984" spans="1:16" ht="15">
      <c r="A984" s="17">
        <f>IF(L984="D","deksels in doos",IF(F984&gt;0,"OVAAL",""))</f>
      </c>
      <c r="B984" s="10" t="s">
        <v>134</v>
      </c>
      <c r="C984" s="2">
        <v>190</v>
      </c>
      <c r="D984" s="3" t="s">
        <v>9</v>
      </c>
      <c r="E984" s="2">
        <v>170</v>
      </c>
      <c r="F984" s="3"/>
      <c r="G984" s="3" t="s">
        <v>145</v>
      </c>
      <c r="H984" s="4">
        <v>27</v>
      </c>
      <c r="I984" s="4">
        <v>1</v>
      </c>
      <c r="J984" s="4">
        <f>I984*H984</f>
        <v>27</v>
      </c>
      <c r="L984" s="4"/>
      <c r="N984" s="1" t="s">
        <v>36</v>
      </c>
      <c r="O984" s="21" t="str">
        <f>#VALUE!</f>
        <v>stevige rand, bodem naar keuze of stolp</v>
      </c>
      <c r="P984" s="7"/>
    </row>
    <row r="985" spans="1:16" ht="15">
      <c r="A985" s="17">
        <f>IF(L985="D","deksels in doos",IF(F985&gt;0,"OVAAL",""))</f>
      </c>
      <c r="B985" s="10" t="s">
        <v>146</v>
      </c>
      <c r="C985" s="2">
        <v>190</v>
      </c>
      <c r="D985" s="3" t="s">
        <v>9</v>
      </c>
      <c r="E985" s="2">
        <v>180</v>
      </c>
      <c r="F985" s="3"/>
      <c r="G985" s="3" t="s">
        <v>117</v>
      </c>
      <c r="H985" s="4">
        <v>4</v>
      </c>
      <c r="I985" s="4">
        <v>1</v>
      </c>
      <c r="J985" s="4">
        <f>I985*H985</f>
        <v>4</v>
      </c>
      <c r="L985" s="4"/>
      <c r="N985" s="1" t="s">
        <v>36</v>
      </c>
      <c r="O985" s="21" t="str">
        <f>#VALUE!</f>
        <v>stevige rand met goudkleurige bodem</v>
      </c>
      <c r="P985" s="7"/>
    </row>
    <row r="986" spans="1:15" ht="15">
      <c r="A986" s="17">
        <f>IF(L986="D","deksels in doos",IF(F986&gt;0,"OVAAL",""))</f>
      </c>
      <c r="B986" s="10" t="s">
        <v>142</v>
      </c>
      <c r="C986" s="11">
        <v>190</v>
      </c>
      <c r="D986" s="11" t="s">
        <v>9</v>
      </c>
      <c r="E986" s="11">
        <v>240</v>
      </c>
      <c r="G986" s="11" t="s">
        <v>117</v>
      </c>
      <c r="H986" s="11">
        <v>11</v>
      </c>
      <c r="I986" s="11">
        <v>1</v>
      </c>
      <c r="J986" s="11">
        <f>I986*H986</f>
        <v>11</v>
      </c>
      <c r="O986" s="28" t="str">
        <f>#VALUE!</f>
        <v>stevige rand met goudkleurige bodem</v>
      </c>
    </row>
    <row r="987" spans="1:15" ht="15">
      <c r="A987" s="17">
        <f>IF(L987="D","deksels in doos",IF(F987&gt;0,"OVAAL",""))</f>
      </c>
      <c r="B987" s="10" t="s">
        <v>33</v>
      </c>
      <c r="C987" s="11">
        <v>190</v>
      </c>
      <c r="D987" s="3" t="s">
        <v>9</v>
      </c>
      <c r="E987" s="11">
        <v>250</v>
      </c>
      <c r="G987" s="11" t="s">
        <v>161</v>
      </c>
      <c r="H987" s="11">
        <v>18</v>
      </c>
      <c r="I987" s="11">
        <v>1</v>
      </c>
      <c r="J987" s="11">
        <f>I987*H987</f>
        <v>18</v>
      </c>
      <c r="N987" s="11" t="s">
        <v>36</v>
      </c>
      <c r="O987" s="21" t="str">
        <f>#VALUE!</f>
        <v>stevige randen met witte bodem</v>
      </c>
    </row>
    <row r="988" spans="1:15" ht="15">
      <c r="A988" s="17">
        <f>IF(L988="D","deksels in doos",IF(F988&gt;0,"OVAAL",""))</f>
      </c>
      <c r="B988" s="10" t="s">
        <v>142</v>
      </c>
      <c r="C988" s="11">
        <v>190</v>
      </c>
      <c r="D988" s="11" t="s">
        <v>9</v>
      </c>
      <c r="E988" s="11">
        <v>250</v>
      </c>
      <c r="G988" s="11" t="s">
        <v>117</v>
      </c>
      <c r="H988" s="11">
        <v>18</v>
      </c>
      <c r="I988" s="11">
        <v>1</v>
      </c>
      <c r="J988" s="11">
        <f>I988*H988</f>
        <v>18</v>
      </c>
      <c r="O988" s="28" t="str">
        <f>#VALUE!</f>
        <v>stevige rand met goudkleurige bodem</v>
      </c>
    </row>
    <row r="989" spans="1:15" ht="15">
      <c r="A989" s="17">
        <f>IF(L989="D","deksels in doos",IF(F989&gt;0,"OVAAL",""))</f>
      </c>
      <c r="B989" s="10" t="s">
        <v>104</v>
      </c>
      <c r="C989" s="11">
        <v>210</v>
      </c>
      <c r="D989" s="11" t="s">
        <v>9</v>
      </c>
      <c r="E989" s="11">
        <v>30</v>
      </c>
      <c r="G989" s="11" t="s">
        <v>117</v>
      </c>
      <c r="H989" s="11">
        <v>66</v>
      </c>
      <c r="I989" s="11">
        <v>1</v>
      </c>
      <c r="J989" s="11">
        <f>I989*H989</f>
        <v>66</v>
      </c>
      <c r="N989" s="11" t="s">
        <v>11</v>
      </c>
      <c r="O989" s="28" t="str">
        <f>#VALUE!</f>
        <v>stevige rand met goudkleurige bodem</v>
      </c>
    </row>
    <row r="990" spans="1:15" ht="15">
      <c r="A990" s="17">
        <f>IF(L990="D","deksels in doos",IF(F990&gt;0,"OVAAL",""))</f>
      </c>
      <c r="B990" s="10" t="s">
        <v>134</v>
      </c>
      <c r="C990" s="11">
        <v>210</v>
      </c>
      <c r="D990" s="11" t="s">
        <v>9</v>
      </c>
      <c r="E990" s="11">
        <v>40</v>
      </c>
      <c r="G990" s="3" t="s">
        <v>117</v>
      </c>
      <c r="H990" s="11">
        <v>73</v>
      </c>
      <c r="I990" s="11">
        <v>1</v>
      </c>
      <c r="J990" s="11">
        <f>I990*H990</f>
        <v>73</v>
      </c>
      <c r="N990" s="11" t="s">
        <v>11</v>
      </c>
      <c r="O990" s="21" t="str">
        <f>#VALUE!</f>
        <v>stevige rand met goudkleurige bodem</v>
      </c>
    </row>
    <row r="991" spans="1:16" ht="15">
      <c r="A991" s="17">
        <f>IF(L991="D","deksels in doos",IF(F991&gt;0,"OVAAL",""))</f>
      </c>
      <c r="B991" s="10" t="s">
        <v>27</v>
      </c>
      <c r="C991" s="3">
        <v>210</v>
      </c>
      <c r="D991" s="3" t="s">
        <v>9</v>
      </c>
      <c r="E991" s="3">
        <v>60</v>
      </c>
      <c r="F991" s="3"/>
      <c r="G991" s="3" t="s">
        <v>145</v>
      </c>
      <c r="H991" s="3">
        <v>11</v>
      </c>
      <c r="I991" s="3">
        <v>1</v>
      </c>
      <c r="J991" s="4">
        <f>I991*H991</f>
        <v>11</v>
      </c>
      <c r="L991" s="4"/>
      <c r="N991" s="3" t="s">
        <v>11</v>
      </c>
      <c r="O991" s="21" t="str">
        <f>#VALUE!</f>
        <v>stevige rand, bodem naar keuze of stolp</v>
      </c>
      <c r="P991" s="7"/>
    </row>
    <row r="992" spans="1:16" ht="15">
      <c r="A992" s="17">
        <f>IF(L992="D","deksels in doos",IF(F992&gt;0,"OVAAL",""))</f>
      </c>
      <c r="B992" s="10" t="s">
        <v>121</v>
      </c>
      <c r="C992" s="11">
        <v>210</v>
      </c>
      <c r="D992" s="3" t="s">
        <v>9</v>
      </c>
      <c r="E992" s="11">
        <v>60</v>
      </c>
      <c r="G992" s="3" t="s">
        <v>117</v>
      </c>
      <c r="H992" s="11">
        <v>11</v>
      </c>
      <c r="I992" s="11">
        <v>1</v>
      </c>
      <c r="J992" s="11">
        <f>I992*H992</f>
        <v>11</v>
      </c>
      <c r="N992" s="11" t="s">
        <v>11</v>
      </c>
      <c r="O992" s="21" t="str">
        <f>#VALUE!</f>
        <v>stevige rand met goudkleurige bodem</v>
      </c>
      <c r="P992" s="20"/>
    </row>
    <row r="993" spans="1:15" ht="15">
      <c r="A993" s="17">
        <f>IF(L993="D","deksels in doos",IF(F993&gt;0,"OVAAL",""))</f>
      </c>
      <c r="B993" s="10" t="s">
        <v>112</v>
      </c>
      <c r="C993" s="11">
        <v>210</v>
      </c>
      <c r="D993" s="11" t="s">
        <v>9</v>
      </c>
      <c r="E993" s="11">
        <v>60</v>
      </c>
      <c r="G993" s="11" t="s">
        <v>117</v>
      </c>
      <c r="H993" s="11">
        <v>28</v>
      </c>
      <c r="I993" s="11">
        <v>1</v>
      </c>
      <c r="J993" s="11">
        <f>I993*H993</f>
        <v>28</v>
      </c>
      <c r="N993" s="11" t="s">
        <v>11</v>
      </c>
      <c r="O993" s="21" t="str">
        <f>#VALUE!</f>
        <v>stevige rand met goudkleurige bodem</v>
      </c>
    </row>
    <row r="994" spans="1:16" ht="15">
      <c r="A994" s="17" t="str">
        <f>IF(L994="D","deksels in doos",IF(F994&gt;0,"OVAAL",""))</f>
        <v>deksels in doos</v>
      </c>
      <c r="B994" s="10" t="s">
        <v>56</v>
      </c>
      <c r="C994" s="11">
        <v>210</v>
      </c>
      <c r="D994" s="3" t="s">
        <v>9</v>
      </c>
      <c r="E994" s="11">
        <v>140</v>
      </c>
      <c r="G994" s="11" t="s">
        <v>161</v>
      </c>
      <c r="H994" s="11">
        <v>28</v>
      </c>
      <c r="I994" s="11">
        <v>12</v>
      </c>
      <c r="J994" s="3">
        <f>I994*H994</f>
        <v>336</v>
      </c>
      <c r="L994" s="4" t="s">
        <v>4</v>
      </c>
      <c r="N994" s="11" t="s">
        <v>36</v>
      </c>
      <c r="O994" s="21" t="str">
        <f>#VALUE!</f>
        <v>stevige randen met witte bodem</v>
      </c>
      <c r="P994" s="7"/>
    </row>
    <row r="995" spans="1:15" ht="15">
      <c r="A995" s="17">
        <f>IF(L995="D","deksels in doos",IF(F995&gt;0,"OVAAL",""))</f>
      </c>
      <c r="B995" s="10" t="s">
        <v>178</v>
      </c>
      <c r="C995" s="11">
        <v>210</v>
      </c>
      <c r="D995" s="3" t="s">
        <v>9</v>
      </c>
      <c r="E995" s="11">
        <v>140</v>
      </c>
      <c r="G995" s="11" t="s">
        <v>161</v>
      </c>
      <c r="H995" s="11">
        <v>28</v>
      </c>
      <c r="I995" s="11">
        <v>6</v>
      </c>
      <c r="J995" s="11">
        <f>I995*H995</f>
        <v>168</v>
      </c>
      <c r="O995" s="21" t="str">
        <f>#VALUE!</f>
        <v>stevige randen met witte bodem</v>
      </c>
    </row>
    <row r="996" spans="1:15" ht="15">
      <c r="A996" s="17"/>
      <c r="B996" s="10" t="s">
        <v>17</v>
      </c>
      <c r="C996" s="11">
        <v>210</v>
      </c>
      <c r="D996" s="3" t="s">
        <v>9</v>
      </c>
      <c r="E996" s="11">
        <v>150</v>
      </c>
      <c r="G996" s="11" t="s">
        <v>145</v>
      </c>
      <c r="H996" s="11">
        <v>28</v>
      </c>
      <c r="I996" s="11">
        <v>2</v>
      </c>
      <c r="J996" s="11">
        <f>I996*H996</f>
        <v>56</v>
      </c>
      <c r="O996" s="21" t="str">
        <f>#VALUE!</f>
        <v>stevige rand, bodem naar keuze of stolp</v>
      </c>
    </row>
    <row r="997" spans="1:15" ht="15">
      <c r="A997" s="17">
        <f>IF(L997="D","deksels in doos",IF(F997&gt;0,"OVAAL",""))</f>
      </c>
      <c r="B997" s="10" t="s">
        <v>140</v>
      </c>
      <c r="C997" s="11">
        <v>210</v>
      </c>
      <c r="D997" s="3" t="s">
        <v>9</v>
      </c>
      <c r="E997" s="11">
        <v>160</v>
      </c>
      <c r="G997" s="11" t="s">
        <v>117</v>
      </c>
      <c r="H997" s="11">
        <v>23</v>
      </c>
      <c r="I997" s="11">
        <v>1</v>
      </c>
      <c r="J997" s="11">
        <f>I997*H997</f>
        <v>23</v>
      </c>
      <c r="N997" s="11" t="s">
        <v>36</v>
      </c>
      <c r="O997" s="21" t="str">
        <f>#VALUE!</f>
        <v>stevige rand met goudkleurige bodem</v>
      </c>
    </row>
    <row r="998" spans="1:15" ht="15">
      <c r="A998" s="17">
        <f>IF(L998="D","deksels in doos",IF(F998&gt;0,"OVAAL",""))</f>
      </c>
      <c r="B998" s="10" t="s">
        <v>184</v>
      </c>
      <c r="C998" s="11">
        <v>210</v>
      </c>
      <c r="D998" s="3" t="s">
        <v>9</v>
      </c>
      <c r="E998" s="11">
        <v>195</v>
      </c>
      <c r="G998" s="11" t="s">
        <v>145</v>
      </c>
      <c r="H998" s="11">
        <v>9</v>
      </c>
      <c r="I998" s="11">
        <v>1</v>
      </c>
      <c r="J998" s="11">
        <f>I998*H998</f>
        <v>9</v>
      </c>
      <c r="N998" s="11" t="s">
        <v>36</v>
      </c>
      <c r="O998" s="21" t="str">
        <f>#VALUE!</f>
        <v>stevige rand, bodem naar keuze of stolp</v>
      </c>
    </row>
    <row r="999" spans="1:15" ht="15">
      <c r="A999" s="17">
        <f>IF(L999="D","deksels in doos",IF(F999&gt;0,"OVAAL",""))</f>
      </c>
      <c r="B999" s="10" t="s">
        <v>154</v>
      </c>
      <c r="C999" s="11">
        <v>210</v>
      </c>
      <c r="D999" s="3" t="s">
        <v>9</v>
      </c>
      <c r="E999" s="11">
        <v>240</v>
      </c>
      <c r="G999" s="11" t="s">
        <v>117</v>
      </c>
      <c r="H999" s="11">
        <v>14</v>
      </c>
      <c r="I999" s="11">
        <v>1</v>
      </c>
      <c r="J999" s="11">
        <f>I999*H999</f>
        <v>14</v>
      </c>
      <c r="N999" s="11" t="s">
        <v>36</v>
      </c>
      <c r="O999" s="21" t="str">
        <f>#VALUE!</f>
        <v>stevige rand met goudkleurige bodem</v>
      </c>
    </row>
    <row r="1000" spans="1:15" ht="15">
      <c r="A1000" s="17">
        <f>IF(L1000="D","deksels in doos",IF(F1000&gt;0,"OVAAL",""))</f>
      </c>
      <c r="B1000" s="10" t="s">
        <v>166</v>
      </c>
      <c r="C1000" s="11">
        <v>210</v>
      </c>
      <c r="D1000" s="3" t="s">
        <v>9</v>
      </c>
      <c r="E1000" s="11">
        <v>260</v>
      </c>
      <c r="G1000" s="11" t="s">
        <v>117</v>
      </c>
      <c r="H1000" s="11">
        <v>4</v>
      </c>
      <c r="I1000" s="11">
        <v>1</v>
      </c>
      <c r="J1000" s="11">
        <f>I1000*H1000</f>
        <v>4</v>
      </c>
      <c r="N1000" s="11" t="s">
        <v>36</v>
      </c>
      <c r="O1000" s="21" t="str">
        <f>#VALUE!</f>
        <v>stevige rand met goudkleurige bodem</v>
      </c>
    </row>
    <row r="1001" spans="1:15" ht="15">
      <c r="A1001" s="17" t="str">
        <f>IF(L1001="D","deksels in doos",IF(F1001&gt;0,"OVAAL",""))</f>
        <v>deksels in doos</v>
      </c>
      <c r="B1001" s="10" t="s">
        <v>8</v>
      </c>
      <c r="C1001" s="11">
        <v>210</v>
      </c>
      <c r="D1001" s="3" t="s">
        <v>9</v>
      </c>
      <c r="E1001" s="11">
        <v>260</v>
      </c>
      <c r="G1001" s="11" t="s">
        <v>117</v>
      </c>
      <c r="H1001" s="11">
        <v>14</v>
      </c>
      <c r="I1001" s="11">
        <v>1</v>
      </c>
      <c r="J1001" s="11">
        <f>I1001*H1001</f>
        <v>14</v>
      </c>
      <c r="L1001" s="11" t="s">
        <v>4</v>
      </c>
      <c r="O1001" s="21" t="str">
        <f>#VALUE!</f>
        <v>stevige rand met goudkleurige bodem</v>
      </c>
    </row>
    <row r="1002" spans="1:15" ht="15">
      <c r="A1002" s="17">
        <f>IF(L1002="D","deksels in doos",IF(F1002&gt;0,"OVAAL",""))</f>
      </c>
      <c r="B1002" s="10" t="s">
        <v>17</v>
      </c>
      <c r="C1002" s="11">
        <v>210</v>
      </c>
      <c r="D1002" s="11" t="s">
        <v>9</v>
      </c>
      <c r="E1002" s="11">
        <v>300</v>
      </c>
      <c r="G1002" s="11" t="s">
        <v>145</v>
      </c>
      <c r="H1002" s="11">
        <v>14</v>
      </c>
      <c r="I1002" s="11">
        <v>3</v>
      </c>
      <c r="J1002" s="11">
        <f>I1002*H1002</f>
        <v>42</v>
      </c>
      <c r="O1002" s="21" t="str">
        <f>#VALUE!</f>
        <v>stevige rand, bodem naar keuze of stolp</v>
      </c>
    </row>
    <row r="1003" spans="1:15" ht="15">
      <c r="A1003" s="17">
        <f>IF(L1003="D","deksels in doos",IF(F1003&gt;0,"OVAAL",""))</f>
      </c>
      <c r="B1003" s="10" t="s">
        <v>22</v>
      </c>
      <c r="C1003" s="11">
        <v>210</v>
      </c>
      <c r="D1003" s="11" t="s">
        <v>9</v>
      </c>
      <c r="E1003" s="11">
        <v>320</v>
      </c>
      <c r="G1003" s="11" t="s">
        <v>145</v>
      </c>
      <c r="H1003" s="11">
        <v>10</v>
      </c>
      <c r="I1003" s="11">
        <v>1</v>
      </c>
      <c r="J1003" s="11">
        <f>I1003*H1003</f>
        <v>10</v>
      </c>
      <c r="O1003" s="21" t="str">
        <f>#VALUE!</f>
        <v>stevige rand, bodem naar keuze of stolp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P1" sqref="P1:P65536"/>
    </sheetView>
  </sheetViews>
  <sheetFormatPr defaultColWidth="9.140625" defaultRowHeight="15"/>
  <sheetData>
    <row r="1" spans="1:16" ht="15">
      <c r="A1" s="16" t="s">
        <v>215</v>
      </c>
      <c r="B1" s="9" t="s">
        <v>0</v>
      </c>
      <c r="C1" s="2" t="s">
        <v>1</v>
      </c>
      <c r="D1" s="3"/>
      <c r="E1" s="2" t="s">
        <v>2</v>
      </c>
      <c r="F1" s="1" t="s">
        <v>216</v>
      </c>
      <c r="G1" s="3" t="s">
        <v>3</v>
      </c>
      <c r="H1" s="5" t="s">
        <v>332</v>
      </c>
      <c r="I1" s="5" t="s">
        <v>5</v>
      </c>
      <c r="J1" s="4" t="s">
        <v>333</v>
      </c>
      <c r="L1" s="4" t="s">
        <v>4</v>
      </c>
      <c r="N1" s="1" t="s">
        <v>6</v>
      </c>
      <c r="O1" s="21" t="s">
        <v>7</v>
      </c>
      <c r="P1" s="19"/>
    </row>
    <row r="2" spans="1:16" ht="15">
      <c r="A2" s="17" t="str">
        <f aca="true" t="shared" si="0" ref="A2:A9">IF(L2="D","deksels in doos",IF(F2&gt;0,"OVAAL",""))</f>
        <v>OVAAL</v>
      </c>
      <c r="B2" s="9" t="s">
        <v>166</v>
      </c>
      <c r="C2" s="2">
        <v>124</v>
      </c>
      <c r="D2" s="3" t="s">
        <v>9</v>
      </c>
      <c r="E2" s="2">
        <v>70</v>
      </c>
      <c r="F2" s="3" t="s">
        <v>208</v>
      </c>
      <c r="G2" s="1" t="s">
        <v>117</v>
      </c>
      <c r="H2" s="4">
        <v>148</v>
      </c>
      <c r="I2" s="4">
        <v>1</v>
      </c>
      <c r="J2" s="4">
        <f aca="true" t="shared" si="1" ref="J2:J32">I2*H2</f>
        <v>148</v>
      </c>
      <c r="L2" s="4"/>
      <c r="N2" s="1" t="s">
        <v>36</v>
      </c>
      <c r="O2" s="21" t="str">
        <f aca="true" t="shared" si="2" ref="O2:O24">#VALUE!</f>
        <v>stevige rand met goudkleurige bodem</v>
      </c>
      <c r="P2" s="7"/>
    </row>
    <row r="3" spans="1:16" ht="15">
      <c r="A3" s="17" t="str">
        <f t="shared" si="0"/>
        <v>OVAAL</v>
      </c>
      <c r="B3" s="9" t="s">
        <v>175</v>
      </c>
      <c r="C3" s="2">
        <v>124</v>
      </c>
      <c r="D3" s="3" t="s">
        <v>9</v>
      </c>
      <c r="E3" s="2">
        <v>70</v>
      </c>
      <c r="F3" s="1" t="s">
        <v>208</v>
      </c>
      <c r="G3" s="1" t="s">
        <v>117</v>
      </c>
      <c r="H3" s="4">
        <v>192</v>
      </c>
      <c r="I3" s="4">
        <v>3</v>
      </c>
      <c r="J3" s="4">
        <f t="shared" si="1"/>
        <v>576</v>
      </c>
      <c r="L3" s="4"/>
      <c r="N3" s="1" t="s">
        <v>36</v>
      </c>
      <c r="O3" s="21" t="str">
        <f>#VALUE!</f>
        <v>stevige rand met goudkleurige bodem</v>
      </c>
      <c r="P3" s="7"/>
    </row>
    <row r="4" spans="1:16" ht="15">
      <c r="A4" s="17" t="str">
        <f t="shared" si="0"/>
        <v>OVAAL</v>
      </c>
      <c r="B4" s="10" t="s">
        <v>52</v>
      </c>
      <c r="C4" s="11">
        <v>124</v>
      </c>
      <c r="D4" s="11" t="s">
        <v>9</v>
      </c>
      <c r="E4" s="11">
        <v>120</v>
      </c>
      <c r="F4" s="11" t="s">
        <v>208</v>
      </c>
      <c r="G4" s="11" t="s">
        <v>117</v>
      </c>
      <c r="H4" s="11">
        <v>51</v>
      </c>
      <c r="I4" s="11">
        <v>1</v>
      </c>
      <c r="J4" s="11">
        <f t="shared" si="1"/>
        <v>51</v>
      </c>
      <c r="L4" s="11"/>
      <c r="N4" s="11" t="s">
        <v>36</v>
      </c>
      <c r="O4" s="21" t="str">
        <f>#VALUE!</f>
        <v>stevige rand met goudkleurige bodem</v>
      </c>
      <c r="P4" s="19"/>
    </row>
    <row r="5" spans="1:16" ht="15">
      <c r="A5" s="17" t="str">
        <f t="shared" si="0"/>
        <v>OVAAL</v>
      </c>
      <c r="B5" s="10" t="s">
        <v>121</v>
      </c>
      <c r="C5" s="3">
        <v>124</v>
      </c>
      <c r="D5" s="3" t="s">
        <v>9</v>
      </c>
      <c r="E5" s="3">
        <v>150</v>
      </c>
      <c r="F5" s="1" t="s">
        <v>208</v>
      </c>
      <c r="G5" s="3" t="s">
        <v>117</v>
      </c>
      <c r="H5" s="3">
        <v>21</v>
      </c>
      <c r="I5" s="3">
        <v>1</v>
      </c>
      <c r="J5" s="3">
        <f t="shared" si="1"/>
        <v>21</v>
      </c>
      <c r="L5" s="11"/>
      <c r="N5" s="3" t="s">
        <v>36</v>
      </c>
      <c r="O5" s="21" t="str">
        <f>#VALUE!</f>
        <v>stevige rand met goudkleurige bodem</v>
      </c>
      <c r="P5" s="7"/>
    </row>
    <row r="6" spans="1:16" ht="15">
      <c r="A6" s="17" t="str">
        <f t="shared" si="0"/>
        <v>OVAAL</v>
      </c>
      <c r="B6" s="10" t="s">
        <v>50</v>
      </c>
      <c r="C6" s="3">
        <v>124</v>
      </c>
      <c r="D6" s="3" t="s">
        <v>9</v>
      </c>
      <c r="E6" s="3">
        <v>165</v>
      </c>
      <c r="F6" s="1" t="s">
        <v>208</v>
      </c>
      <c r="G6" s="3" t="s">
        <v>117</v>
      </c>
      <c r="H6" s="3">
        <v>12</v>
      </c>
      <c r="I6" s="3">
        <v>1</v>
      </c>
      <c r="J6" s="3">
        <f t="shared" si="1"/>
        <v>12</v>
      </c>
      <c r="L6" s="11"/>
      <c r="N6" s="3" t="s">
        <v>36</v>
      </c>
      <c r="O6" s="21" t="str">
        <f>#VALUE!</f>
        <v>stevige rand met goudkleurige bodem</v>
      </c>
      <c r="P6" s="7"/>
    </row>
    <row r="7" spans="1:16" ht="15">
      <c r="A7" s="17" t="str">
        <f t="shared" si="0"/>
        <v>OVAAL</v>
      </c>
      <c r="B7" s="10" t="s">
        <v>27</v>
      </c>
      <c r="C7" s="11">
        <v>124</v>
      </c>
      <c r="D7" s="3" t="s">
        <v>9</v>
      </c>
      <c r="E7" s="11"/>
      <c r="F7" s="11" t="s">
        <v>208</v>
      </c>
      <c r="G7" s="11" t="s">
        <v>117</v>
      </c>
      <c r="H7" s="11">
        <v>4</v>
      </c>
      <c r="I7" s="11">
        <v>1</v>
      </c>
      <c r="J7" s="11">
        <f t="shared" si="1"/>
        <v>4</v>
      </c>
      <c r="L7" s="11"/>
      <c r="N7" s="11" t="s">
        <v>36</v>
      </c>
      <c r="O7" s="21" t="str">
        <f>#VALUE!</f>
        <v>stevige rand met goudkleurige bodem</v>
      </c>
      <c r="P7" s="19"/>
    </row>
    <row r="8" spans="1:16" ht="15">
      <c r="A8" s="17" t="str">
        <f t="shared" si="0"/>
        <v>OVAAL</v>
      </c>
      <c r="B8" s="10" t="s">
        <v>44</v>
      </c>
      <c r="C8" s="3">
        <v>124</v>
      </c>
      <c r="D8" s="3" t="s">
        <v>9</v>
      </c>
      <c r="E8" s="3">
        <v>340</v>
      </c>
      <c r="F8" s="1" t="s">
        <v>208</v>
      </c>
      <c r="G8" s="3" t="s">
        <v>145</v>
      </c>
      <c r="H8" s="3">
        <v>10</v>
      </c>
      <c r="I8" s="3">
        <v>1</v>
      </c>
      <c r="J8" s="3">
        <f t="shared" si="1"/>
        <v>10</v>
      </c>
      <c r="L8" s="11"/>
      <c r="N8" s="3" t="s">
        <v>36</v>
      </c>
      <c r="O8" s="21" t="str">
        <f>#VALUE!</f>
        <v>stevige rand, bodem naar keuze of stolp</v>
      </c>
      <c r="P8" s="20"/>
    </row>
    <row r="9" spans="1:16" ht="15">
      <c r="A9" s="17" t="str">
        <f t="shared" si="0"/>
        <v>OVAAL</v>
      </c>
      <c r="B9" s="10" t="s">
        <v>52</v>
      </c>
      <c r="C9" s="11">
        <v>170</v>
      </c>
      <c r="D9" s="3" t="s">
        <v>9</v>
      </c>
      <c r="E9" s="11">
        <v>180</v>
      </c>
      <c r="F9" s="11" t="s">
        <v>214</v>
      </c>
      <c r="G9" s="11" t="s">
        <v>150</v>
      </c>
      <c r="H9" s="11">
        <v>30</v>
      </c>
      <c r="I9" s="11">
        <v>1</v>
      </c>
      <c r="J9" s="11">
        <f t="shared" si="1"/>
        <v>30</v>
      </c>
      <c r="L9" s="11"/>
      <c r="N9" s="11" t="s">
        <v>36</v>
      </c>
      <c r="O9" s="21" t="str">
        <f>#VALUE!</f>
        <v>stevige rand met zilver bodem</v>
      </c>
      <c r="P9" s="19"/>
    </row>
    <row r="10" spans="1:16" ht="15">
      <c r="A10" s="17" t="s">
        <v>299</v>
      </c>
      <c r="B10" s="10" t="s">
        <v>301</v>
      </c>
      <c r="C10" s="11">
        <v>170</v>
      </c>
      <c r="D10" s="3" t="s">
        <v>9</v>
      </c>
      <c r="E10" s="11">
        <v>200</v>
      </c>
      <c r="F10" s="3" t="s">
        <v>214</v>
      </c>
      <c r="G10" s="11" t="s">
        <v>117</v>
      </c>
      <c r="H10" s="11">
        <v>38</v>
      </c>
      <c r="I10" s="11">
        <v>20</v>
      </c>
      <c r="J10" s="11">
        <f t="shared" si="1"/>
        <v>760</v>
      </c>
      <c r="K10" t="s">
        <v>300</v>
      </c>
      <c r="L10" s="11"/>
      <c r="N10" s="11" t="s">
        <v>36</v>
      </c>
      <c r="O10" s="21" t="str">
        <f>#VALUE!</f>
        <v>stevige rand met goudkleurige bodem</v>
      </c>
      <c r="P10" s="19"/>
    </row>
    <row r="11" spans="1:16" ht="15">
      <c r="A11" s="17" t="str">
        <f aca="true" t="shared" si="3" ref="A11:A57">IF(L11="D","deksels in doos",IF(F11&gt;0,"OVAAL",""))</f>
        <v>OVAAL</v>
      </c>
      <c r="B11" s="9" t="s">
        <v>83</v>
      </c>
      <c r="C11" s="2">
        <v>40</v>
      </c>
      <c r="D11" s="3" t="s">
        <v>9</v>
      </c>
      <c r="E11" s="2">
        <v>70</v>
      </c>
      <c r="F11" s="1" t="s">
        <v>84</v>
      </c>
      <c r="G11" s="1" t="s">
        <v>10</v>
      </c>
      <c r="H11" s="4">
        <v>480</v>
      </c>
      <c r="I11" s="4">
        <v>1</v>
      </c>
      <c r="J11" s="4">
        <f t="shared" si="1"/>
        <v>480</v>
      </c>
      <c r="L11" s="4"/>
      <c r="N11" s="1" t="s">
        <v>11</v>
      </c>
      <c r="O11" s="21" t="str">
        <f>#VALUE!</f>
        <v>flexibele rand met transparante vaste bodem</v>
      </c>
      <c r="P11" s="7"/>
    </row>
    <row r="12" spans="1:16" ht="15">
      <c r="A12" s="17" t="str">
        <f t="shared" si="3"/>
        <v>deksels in doos</v>
      </c>
      <c r="B12" s="9" t="s">
        <v>83</v>
      </c>
      <c r="C12" s="2">
        <v>40</v>
      </c>
      <c r="D12" s="3" t="s">
        <v>9</v>
      </c>
      <c r="E12" s="2">
        <v>150</v>
      </c>
      <c r="F12" s="1" t="s">
        <v>84</v>
      </c>
      <c r="G12" s="1" t="s">
        <v>10</v>
      </c>
      <c r="H12" s="4">
        <v>175</v>
      </c>
      <c r="I12" s="4">
        <v>2</v>
      </c>
      <c r="J12" s="4">
        <f t="shared" si="1"/>
        <v>350</v>
      </c>
      <c r="L12" s="4" t="s">
        <v>4</v>
      </c>
      <c r="N12" s="1" t="s">
        <v>11</v>
      </c>
      <c r="O12" s="21" t="str">
        <f>#VALUE!</f>
        <v>flexibele rand met transparante vaste bodem</v>
      </c>
      <c r="P12" s="7"/>
    </row>
    <row r="13" spans="1:16" ht="15">
      <c r="A13" s="17" t="str">
        <f t="shared" si="3"/>
        <v>OVAAL</v>
      </c>
      <c r="B13" s="9" t="s">
        <v>85</v>
      </c>
      <c r="C13" s="2">
        <v>40</v>
      </c>
      <c r="D13" s="3" t="s">
        <v>9</v>
      </c>
      <c r="E13" s="2">
        <v>150</v>
      </c>
      <c r="F13" s="1" t="s">
        <v>84</v>
      </c>
      <c r="G13" s="1" t="s">
        <v>10</v>
      </c>
      <c r="H13" s="4">
        <v>175</v>
      </c>
      <c r="I13" s="4">
        <v>14</v>
      </c>
      <c r="J13" s="4">
        <f t="shared" si="1"/>
        <v>2450</v>
      </c>
      <c r="L13" s="4"/>
      <c r="N13" s="1" t="s">
        <v>11</v>
      </c>
      <c r="O13" s="21" t="str">
        <f>#VALUE!</f>
        <v>flexibele rand met transparante vaste bodem</v>
      </c>
      <c r="P13" s="7"/>
    </row>
    <row r="14" spans="1:16" ht="15">
      <c r="A14" s="17" t="str">
        <f t="shared" si="3"/>
        <v>OVAAL</v>
      </c>
      <c r="B14" s="9" t="s">
        <v>66</v>
      </c>
      <c r="C14" s="2">
        <v>40</v>
      </c>
      <c r="D14" s="3" t="s">
        <v>9</v>
      </c>
      <c r="E14" s="2">
        <v>169</v>
      </c>
      <c r="F14" s="1" t="s">
        <v>84</v>
      </c>
      <c r="G14" s="1" t="s">
        <v>10</v>
      </c>
      <c r="H14" s="4">
        <v>72</v>
      </c>
      <c r="I14" s="4">
        <v>1</v>
      </c>
      <c r="J14" s="4">
        <f t="shared" si="1"/>
        <v>72</v>
      </c>
      <c r="L14" s="4"/>
      <c r="N14" s="1" t="s">
        <v>11</v>
      </c>
      <c r="O14" s="21" t="str">
        <f>#VALUE!</f>
        <v>flexibele rand met transparante vaste bodem</v>
      </c>
      <c r="P14" s="7"/>
    </row>
    <row r="15" spans="1:16" ht="15">
      <c r="A15" s="17" t="str">
        <f t="shared" si="3"/>
        <v>OVAAL</v>
      </c>
      <c r="B15" s="9" t="s">
        <v>87</v>
      </c>
      <c r="C15" s="3">
        <v>40</v>
      </c>
      <c r="D15" s="3" t="s">
        <v>9</v>
      </c>
      <c r="E15" s="2">
        <v>169</v>
      </c>
      <c r="F15" s="1" t="s">
        <v>84</v>
      </c>
      <c r="G15" s="1" t="s">
        <v>10</v>
      </c>
      <c r="H15" s="4">
        <v>600</v>
      </c>
      <c r="I15" s="4">
        <v>1</v>
      </c>
      <c r="J15" s="4">
        <f t="shared" si="1"/>
        <v>600</v>
      </c>
      <c r="L15" s="4"/>
      <c r="N15" s="1" t="s">
        <v>11</v>
      </c>
      <c r="O15" s="21" t="str">
        <f>#VALUE!</f>
        <v>flexibele rand met transparante vaste bodem</v>
      </c>
      <c r="P15" s="7"/>
    </row>
    <row r="16" spans="1:16" ht="15">
      <c r="A16" s="17" t="str">
        <f t="shared" si="3"/>
        <v>OVAAL</v>
      </c>
      <c r="B16" s="9" t="s">
        <v>88</v>
      </c>
      <c r="C16" s="2">
        <v>40</v>
      </c>
      <c r="D16" s="3" t="s">
        <v>9</v>
      </c>
      <c r="E16" s="2">
        <v>250</v>
      </c>
      <c r="F16" s="1" t="s">
        <v>84</v>
      </c>
      <c r="G16" s="1" t="s">
        <v>10</v>
      </c>
      <c r="H16" s="4">
        <v>400</v>
      </c>
      <c r="I16" s="4">
        <v>2</v>
      </c>
      <c r="J16" s="4">
        <f t="shared" si="1"/>
        <v>800</v>
      </c>
      <c r="L16" s="4"/>
      <c r="N16" s="1" t="s">
        <v>11</v>
      </c>
      <c r="O16" s="21" t="str">
        <f>#VALUE!</f>
        <v>flexibele rand met transparante vaste bodem</v>
      </c>
      <c r="P16" s="7"/>
    </row>
    <row r="17" spans="1:16" ht="15">
      <c r="A17" s="17" t="str">
        <f t="shared" si="3"/>
        <v>OVAAL</v>
      </c>
      <c r="B17" s="9" t="s">
        <v>88</v>
      </c>
      <c r="C17" s="2">
        <v>40</v>
      </c>
      <c r="D17" s="3" t="s">
        <v>9</v>
      </c>
      <c r="E17" s="2">
        <v>250</v>
      </c>
      <c r="F17" s="1" t="s">
        <v>84</v>
      </c>
      <c r="G17" s="1" t="s">
        <v>10</v>
      </c>
      <c r="H17" s="4">
        <v>143</v>
      </c>
      <c r="I17" s="4">
        <v>1</v>
      </c>
      <c r="J17" s="4">
        <f t="shared" si="1"/>
        <v>143</v>
      </c>
      <c r="L17" s="4"/>
      <c r="N17" s="1" t="s">
        <v>11</v>
      </c>
      <c r="O17" s="21" t="str">
        <f>#VALUE!</f>
        <v>flexibele rand met transparante vaste bodem</v>
      </c>
      <c r="P17" s="7"/>
    </row>
    <row r="18" spans="1:16" ht="15">
      <c r="A18" s="17" t="str">
        <f t="shared" si="3"/>
        <v>OVAAL</v>
      </c>
      <c r="B18" s="9" t="s">
        <v>89</v>
      </c>
      <c r="C18" s="2">
        <v>40</v>
      </c>
      <c r="D18" s="3" t="s">
        <v>9</v>
      </c>
      <c r="E18" s="2">
        <v>418</v>
      </c>
      <c r="F18" s="1" t="s">
        <v>84</v>
      </c>
      <c r="G18" s="1" t="s">
        <v>10</v>
      </c>
      <c r="H18" s="4">
        <v>113</v>
      </c>
      <c r="I18" s="4">
        <v>1</v>
      </c>
      <c r="J18" s="4">
        <f t="shared" si="1"/>
        <v>113</v>
      </c>
      <c r="L18" s="4"/>
      <c r="N18" s="1" t="s">
        <v>11</v>
      </c>
      <c r="O18" s="21" t="str">
        <f>#VALUE!</f>
        <v>flexibele rand met transparante vaste bodem</v>
      </c>
      <c r="P18" s="7"/>
    </row>
    <row r="19" spans="1:16" ht="15">
      <c r="A19" s="17" t="str">
        <f t="shared" si="3"/>
        <v>OVAAL</v>
      </c>
      <c r="B19" s="9" t="s">
        <v>180</v>
      </c>
      <c r="C19" s="2">
        <v>75</v>
      </c>
      <c r="D19" s="3" t="s">
        <v>9</v>
      </c>
      <c r="E19" s="2">
        <v>65</v>
      </c>
      <c r="F19" s="3" t="s">
        <v>181</v>
      </c>
      <c r="G19" s="1" t="s">
        <v>161</v>
      </c>
      <c r="H19" s="4">
        <v>500</v>
      </c>
      <c r="I19" s="4">
        <v>5</v>
      </c>
      <c r="J19" s="4">
        <f t="shared" si="1"/>
        <v>2500</v>
      </c>
      <c r="L19" s="4"/>
      <c r="N19" s="1" t="s">
        <v>36</v>
      </c>
      <c r="O19" s="21" t="str">
        <f>#VALUE!</f>
        <v>stevige randen met witte bodem</v>
      </c>
      <c r="P19" s="7"/>
    </row>
    <row r="20" spans="1:16" ht="15">
      <c r="A20" s="17" t="str">
        <f t="shared" si="3"/>
        <v>OVAAL</v>
      </c>
      <c r="B20" s="9" t="s">
        <v>180</v>
      </c>
      <c r="C20" s="2">
        <v>75</v>
      </c>
      <c r="D20" s="3" t="s">
        <v>9</v>
      </c>
      <c r="E20" s="2">
        <v>65</v>
      </c>
      <c r="F20" s="1" t="s">
        <v>181</v>
      </c>
      <c r="G20" s="1" t="s">
        <v>161</v>
      </c>
      <c r="H20" s="4">
        <v>500</v>
      </c>
      <c r="I20" s="4">
        <v>4</v>
      </c>
      <c r="J20" s="4">
        <f t="shared" si="1"/>
        <v>2000</v>
      </c>
      <c r="L20" s="4"/>
      <c r="N20" s="1" t="s">
        <v>11</v>
      </c>
      <c r="O20" s="21" t="str">
        <f>#VALUE!</f>
        <v>stevige randen met witte bodem</v>
      </c>
      <c r="P20" s="7"/>
    </row>
    <row r="21" spans="1:16" ht="15">
      <c r="A21" s="17" t="str">
        <f t="shared" si="3"/>
        <v>OVAAL</v>
      </c>
      <c r="B21" s="9" t="s">
        <v>180</v>
      </c>
      <c r="C21" s="2">
        <v>75</v>
      </c>
      <c r="D21" s="3" t="s">
        <v>9</v>
      </c>
      <c r="E21" s="2">
        <v>65</v>
      </c>
      <c r="F21" s="1" t="s">
        <v>181</v>
      </c>
      <c r="G21" s="1" t="s">
        <v>161</v>
      </c>
      <c r="H21" s="4">
        <v>409</v>
      </c>
      <c r="I21" s="4">
        <v>1</v>
      </c>
      <c r="J21" s="4">
        <f t="shared" si="1"/>
        <v>409</v>
      </c>
      <c r="L21" s="4"/>
      <c r="N21" s="1" t="s">
        <v>11</v>
      </c>
      <c r="O21" s="21" t="str">
        <f>#VALUE!</f>
        <v>stevige randen met witte bodem</v>
      </c>
      <c r="P21" s="7"/>
    </row>
    <row r="22" spans="1:16" ht="15">
      <c r="A22" s="17" t="str">
        <f t="shared" si="3"/>
        <v>OVAAL</v>
      </c>
      <c r="B22" s="9" t="s">
        <v>125</v>
      </c>
      <c r="C22" s="2">
        <v>75</v>
      </c>
      <c r="D22" s="3" t="s">
        <v>9</v>
      </c>
      <c r="E22" s="2">
        <v>108</v>
      </c>
      <c r="F22" s="1" t="s">
        <v>181</v>
      </c>
      <c r="G22" s="1" t="s">
        <v>150</v>
      </c>
      <c r="H22" s="4">
        <v>70</v>
      </c>
      <c r="I22" s="4">
        <v>1</v>
      </c>
      <c r="J22" s="4">
        <f t="shared" si="1"/>
        <v>70</v>
      </c>
      <c r="L22" s="4"/>
      <c r="N22" s="1" t="s">
        <v>11</v>
      </c>
      <c r="O22" s="21" t="str">
        <f>#VALUE!</f>
        <v>stevige rand met zilver bodem</v>
      </c>
      <c r="P22" s="7"/>
    </row>
    <row r="23" spans="1:16" ht="15">
      <c r="A23" s="17" t="str">
        <f t="shared" si="3"/>
        <v>OVAAL</v>
      </c>
      <c r="B23" s="9" t="s">
        <v>48</v>
      </c>
      <c r="C23" s="2">
        <v>75</v>
      </c>
      <c r="D23" s="3" t="s">
        <v>9</v>
      </c>
      <c r="E23" s="2">
        <v>115</v>
      </c>
      <c r="F23" s="1" t="s">
        <v>181</v>
      </c>
      <c r="G23" s="1" t="s">
        <v>117</v>
      </c>
      <c r="H23" s="4">
        <v>183</v>
      </c>
      <c r="I23" s="4">
        <v>1</v>
      </c>
      <c r="J23" s="4">
        <f t="shared" si="1"/>
        <v>183</v>
      </c>
      <c r="L23" s="4"/>
      <c r="N23" s="1" t="s">
        <v>11</v>
      </c>
      <c r="O23" s="21" t="str">
        <f>#VALUE!</f>
        <v>stevige rand met goudkleurige bodem</v>
      </c>
      <c r="P23" s="7"/>
    </row>
    <row r="24" spans="1:16" ht="15">
      <c r="A24" s="17" t="str">
        <f t="shared" si="3"/>
        <v>OVAAL</v>
      </c>
      <c r="B24" s="9" t="s">
        <v>173</v>
      </c>
      <c r="C24" s="2">
        <v>75</v>
      </c>
      <c r="D24" s="3" t="s">
        <v>9</v>
      </c>
      <c r="E24" s="2">
        <v>130</v>
      </c>
      <c r="F24" s="1" t="s">
        <v>181</v>
      </c>
      <c r="G24" s="1" t="s">
        <v>117</v>
      </c>
      <c r="H24" s="4">
        <v>231</v>
      </c>
      <c r="I24" s="4">
        <v>1</v>
      </c>
      <c r="J24" s="4">
        <f t="shared" si="1"/>
        <v>231</v>
      </c>
      <c r="L24" s="4"/>
      <c r="N24" s="1" t="s">
        <v>11</v>
      </c>
      <c r="O24" s="21" t="str">
        <f>#VALUE!</f>
        <v>stevige rand met goudkleurige bodem</v>
      </c>
      <c r="P24" s="7"/>
    </row>
    <row r="25" spans="1:16" ht="15">
      <c r="A25" s="17" t="str">
        <f t="shared" si="3"/>
        <v>OVAAL</v>
      </c>
      <c r="B25" s="9" t="s">
        <v>46</v>
      </c>
      <c r="C25" s="2">
        <v>75</v>
      </c>
      <c r="D25" s="3" t="s">
        <v>9</v>
      </c>
      <c r="E25" s="2">
        <v>135</v>
      </c>
      <c r="F25" s="1" t="s">
        <v>181</v>
      </c>
      <c r="G25" s="1" t="s">
        <v>117</v>
      </c>
      <c r="H25" s="4">
        <v>120</v>
      </c>
      <c r="I25" s="4">
        <v>1</v>
      </c>
      <c r="J25" s="4">
        <f t="shared" si="1"/>
        <v>120</v>
      </c>
      <c r="L25" s="4"/>
      <c r="N25" s="1" t="s">
        <v>11</v>
      </c>
      <c r="O25" s="21" t="str">
        <f aca="true" t="shared" si="4" ref="O25:O57">#VALUE!</f>
        <v>stevige rand met goudkleurige bodem</v>
      </c>
      <c r="P25" s="7"/>
    </row>
    <row r="26" spans="1:16" ht="15">
      <c r="A26" s="17" t="str">
        <f t="shared" si="3"/>
        <v>OVAAL</v>
      </c>
      <c r="B26" s="10" t="s">
        <v>151</v>
      </c>
      <c r="C26" s="3">
        <v>75</v>
      </c>
      <c r="D26" s="3" t="s">
        <v>9</v>
      </c>
      <c r="E26" s="3">
        <v>150</v>
      </c>
      <c r="F26" s="3" t="s">
        <v>181</v>
      </c>
      <c r="G26" s="1" t="s">
        <v>10</v>
      </c>
      <c r="H26" s="3">
        <v>85</v>
      </c>
      <c r="I26" s="3">
        <v>1</v>
      </c>
      <c r="J26" s="4">
        <f t="shared" si="1"/>
        <v>85</v>
      </c>
      <c r="L26" s="4"/>
      <c r="N26" s="3" t="s">
        <v>11</v>
      </c>
      <c r="O26" s="21" t="str">
        <f>#VALUE!</f>
        <v>flexibele rand met transparante vaste bodem</v>
      </c>
      <c r="P26" s="7"/>
    </row>
    <row r="27" spans="1:16" ht="15">
      <c r="A27" s="17" t="str">
        <f t="shared" si="3"/>
        <v>OVAAL</v>
      </c>
      <c r="B27" s="9" t="s">
        <v>52</v>
      </c>
      <c r="C27" s="2">
        <v>75</v>
      </c>
      <c r="D27" s="3" t="s">
        <v>9</v>
      </c>
      <c r="E27" s="2">
        <v>155</v>
      </c>
      <c r="F27" s="1" t="s">
        <v>181</v>
      </c>
      <c r="G27" s="1" t="s">
        <v>10</v>
      </c>
      <c r="H27" s="4">
        <v>220</v>
      </c>
      <c r="I27" s="4">
        <v>1</v>
      </c>
      <c r="J27" s="4">
        <f t="shared" si="1"/>
        <v>220</v>
      </c>
      <c r="L27" s="4"/>
      <c r="N27" s="1" t="s">
        <v>11</v>
      </c>
      <c r="O27" s="21" t="str">
        <f>#VALUE!</f>
        <v>flexibele rand met transparante vaste bodem</v>
      </c>
      <c r="P27" s="7"/>
    </row>
    <row r="28" spans="1:16" ht="15">
      <c r="A28" s="17" t="str">
        <f t="shared" si="3"/>
        <v>OVAAL</v>
      </c>
      <c r="B28" s="10" t="s">
        <v>125</v>
      </c>
      <c r="C28" s="11">
        <v>75</v>
      </c>
      <c r="D28" s="3" t="s">
        <v>9</v>
      </c>
      <c r="E28" s="11">
        <v>170</v>
      </c>
      <c r="F28" s="1" t="s">
        <v>181</v>
      </c>
      <c r="G28" s="11" t="s">
        <v>150</v>
      </c>
      <c r="H28" s="11">
        <f>96-14</f>
        <v>82</v>
      </c>
      <c r="I28" s="11">
        <v>1</v>
      </c>
      <c r="J28" s="11">
        <f t="shared" si="1"/>
        <v>82</v>
      </c>
      <c r="L28" s="11"/>
      <c r="N28" s="11" t="s">
        <v>11</v>
      </c>
      <c r="O28" s="21" t="str">
        <f>#VALUE!</f>
        <v>stevige rand met zilver bodem</v>
      </c>
      <c r="P28" s="19"/>
    </row>
    <row r="29" spans="1:16" ht="15">
      <c r="A29" s="17" t="str">
        <f t="shared" si="3"/>
        <v>OVAAL</v>
      </c>
      <c r="B29" s="9" t="s">
        <v>148</v>
      </c>
      <c r="C29" s="2">
        <v>75</v>
      </c>
      <c r="D29" s="3" t="s">
        <v>9</v>
      </c>
      <c r="E29" s="2">
        <v>195</v>
      </c>
      <c r="F29" s="1" t="s">
        <v>181</v>
      </c>
      <c r="G29" s="1" t="s">
        <v>117</v>
      </c>
      <c r="H29" s="4">
        <v>54</v>
      </c>
      <c r="I29" s="4">
        <v>1</v>
      </c>
      <c r="J29" s="4">
        <f t="shared" si="1"/>
        <v>54</v>
      </c>
      <c r="L29" s="4"/>
      <c r="N29" s="1" t="s">
        <v>11</v>
      </c>
      <c r="O29" s="21" t="str">
        <f>#VALUE!</f>
        <v>stevige rand met goudkleurige bodem</v>
      </c>
      <c r="P29" s="7"/>
    </row>
    <row r="30" spans="1:16" ht="15">
      <c r="A30" s="17" t="str">
        <f t="shared" si="3"/>
        <v>OVAAL</v>
      </c>
      <c r="B30" s="9" t="s">
        <v>142</v>
      </c>
      <c r="C30" s="2">
        <v>75</v>
      </c>
      <c r="D30" s="3" t="s">
        <v>9</v>
      </c>
      <c r="E30" s="2">
        <v>195</v>
      </c>
      <c r="F30" s="1" t="s">
        <v>181</v>
      </c>
      <c r="G30" s="1" t="s">
        <v>117</v>
      </c>
      <c r="H30" s="4">
        <v>160</v>
      </c>
      <c r="I30" s="4">
        <v>3</v>
      </c>
      <c r="J30" s="4">
        <f t="shared" si="1"/>
        <v>480</v>
      </c>
      <c r="L30" s="4"/>
      <c r="N30" s="1" t="s">
        <v>11</v>
      </c>
      <c r="O30" s="21" t="str">
        <f>#VALUE!</f>
        <v>stevige rand met goudkleurige bodem</v>
      </c>
      <c r="P30" s="7"/>
    </row>
    <row r="31" spans="1:16" ht="15">
      <c r="A31" s="17" t="str">
        <f t="shared" si="3"/>
        <v>OVAAL</v>
      </c>
      <c r="B31" s="9" t="s">
        <v>98</v>
      </c>
      <c r="C31" s="2">
        <v>75</v>
      </c>
      <c r="D31" s="3" t="s">
        <v>9</v>
      </c>
      <c r="E31" s="2">
        <v>195</v>
      </c>
      <c r="F31" s="1" t="s">
        <v>181</v>
      </c>
      <c r="G31" s="1" t="s">
        <v>117</v>
      </c>
      <c r="H31" s="4">
        <v>160</v>
      </c>
      <c r="I31" s="4">
        <v>1</v>
      </c>
      <c r="J31" s="4">
        <f t="shared" si="1"/>
        <v>160</v>
      </c>
      <c r="L31" s="4"/>
      <c r="N31" s="1" t="s">
        <v>36</v>
      </c>
      <c r="O31" s="21" t="str">
        <f>#VALUE!</f>
        <v>stevige rand met goudkleurige bodem</v>
      </c>
      <c r="P31" s="7"/>
    </row>
    <row r="32" spans="1:16" ht="15">
      <c r="A32" s="17" t="str">
        <f t="shared" si="3"/>
        <v>OVAAL</v>
      </c>
      <c r="B32" s="9" t="s">
        <v>168</v>
      </c>
      <c r="C32" s="2">
        <v>75</v>
      </c>
      <c r="D32" s="3" t="s">
        <v>9</v>
      </c>
      <c r="E32" s="2">
        <v>220</v>
      </c>
      <c r="F32" s="1" t="s">
        <v>181</v>
      </c>
      <c r="G32" s="1" t="s">
        <v>161</v>
      </c>
      <c r="H32" s="4">
        <v>175</v>
      </c>
      <c r="I32" s="4">
        <v>4</v>
      </c>
      <c r="J32" s="4">
        <f t="shared" si="1"/>
        <v>700</v>
      </c>
      <c r="L32" s="4"/>
      <c r="N32" s="1" t="s">
        <v>36</v>
      </c>
      <c r="O32" s="21" t="str">
        <f>#VALUE!</f>
        <v>stevige randen met witte bodem</v>
      </c>
      <c r="P32" s="7"/>
    </row>
    <row r="33" spans="1:16" ht="15">
      <c r="A33" s="17" t="str">
        <f t="shared" si="3"/>
        <v>OVAAL</v>
      </c>
      <c r="B33" s="9" t="s">
        <v>65</v>
      </c>
      <c r="C33" s="2">
        <v>90</v>
      </c>
      <c r="D33" s="3" t="s">
        <v>9</v>
      </c>
      <c r="E33" s="2">
        <v>90</v>
      </c>
      <c r="F33" s="1" t="s">
        <v>200</v>
      </c>
      <c r="G33" s="1" t="s">
        <v>117</v>
      </c>
      <c r="H33" s="4">
        <v>64</v>
      </c>
      <c r="I33" s="4">
        <v>1</v>
      </c>
      <c r="J33" s="4">
        <v>63</v>
      </c>
      <c r="L33" s="4"/>
      <c r="N33" s="1" t="s">
        <v>11</v>
      </c>
      <c r="O33" s="21" t="str">
        <f>#VALUE!</f>
        <v>stevige rand met goudkleurige bodem</v>
      </c>
      <c r="P33" s="7"/>
    </row>
    <row r="34" spans="1:16" ht="15">
      <c r="A34" s="17" t="str">
        <f t="shared" si="3"/>
        <v>OVAAL</v>
      </c>
      <c r="B34" s="9" t="s">
        <v>88</v>
      </c>
      <c r="C34" s="2">
        <v>90</v>
      </c>
      <c r="D34" s="3" t="s">
        <v>9</v>
      </c>
      <c r="E34" s="2">
        <v>112</v>
      </c>
      <c r="F34" s="1" t="s">
        <v>200</v>
      </c>
      <c r="G34" s="1" t="s">
        <v>117</v>
      </c>
      <c r="H34" s="4">
        <v>128</v>
      </c>
      <c r="I34" s="4">
        <v>1</v>
      </c>
      <c r="J34" s="4">
        <f aca="true" t="shared" si="5" ref="J34:J57">I34*H34</f>
        <v>128</v>
      </c>
      <c r="L34" s="4"/>
      <c r="N34" s="1" t="s">
        <v>11</v>
      </c>
      <c r="O34" s="21" t="str">
        <f>#VALUE!</f>
        <v>stevige rand met goudkleurige bodem</v>
      </c>
      <c r="P34" s="7"/>
    </row>
    <row r="35" spans="1:16" ht="15">
      <c r="A35" s="17" t="str">
        <f t="shared" si="3"/>
        <v>OVAAL</v>
      </c>
      <c r="B35" s="9" t="s">
        <v>22</v>
      </c>
      <c r="C35" s="2">
        <v>90</v>
      </c>
      <c r="D35" s="3" t="s">
        <v>9</v>
      </c>
      <c r="E35" s="2">
        <v>120</v>
      </c>
      <c r="F35" s="1" t="s">
        <v>200</v>
      </c>
      <c r="G35" s="1" t="s">
        <v>117</v>
      </c>
      <c r="H35" s="4">
        <v>141</v>
      </c>
      <c r="I35" s="4">
        <v>1</v>
      </c>
      <c r="J35" s="4">
        <f t="shared" si="5"/>
        <v>141</v>
      </c>
      <c r="L35" s="4"/>
      <c r="N35" s="1" t="s">
        <v>36</v>
      </c>
      <c r="O35" s="21" t="str">
        <f>#VALUE!</f>
        <v>stevige rand met goudkleurige bodem</v>
      </c>
      <c r="P35" s="7"/>
    </row>
    <row r="36" spans="1:16" ht="15">
      <c r="A36" s="17" t="str">
        <f t="shared" si="3"/>
        <v>OVAAL</v>
      </c>
      <c r="B36" s="9" t="s">
        <v>82</v>
      </c>
      <c r="C36" s="2">
        <v>90</v>
      </c>
      <c r="D36" s="3" t="s">
        <v>9</v>
      </c>
      <c r="E36" s="2">
        <v>135</v>
      </c>
      <c r="F36" s="1" t="s">
        <v>200</v>
      </c>
      <c r="G36" s="1" t="s">
        <v>117</v>
      </c>
      <c r="H36" s="4">
        <v>196</v>
      </c>
      <c r="I36" s="4">
        <v>3</v>
      </c>
      <c r="J36" s="4">
        <f t="shared" si="5"/>
        <v>588</v>
      </c>
      <c r="L36" s="4"/>
      <c r="N36" s="1" t="s">
        <v>36</v>
      </c>
      <c r="O36" s="21" t="str">
        <f>#VALUE!</f>
        <v>stevige rand met goudkleurige bodem</v>
      </c>
      <c r="P36" s="7"/>
    </row>
    <row r="37" spans="1:16" ht="15">
      <c r="A37" s="17" t="str">
        <f t="shared" si="3"/>
        <v>OVAAL</v>
      </c>
      <c r="B37" s="9" t="s">
        <v>127</v>
      </c>
      <c r="C37" s="2">
        <v>90</v>
      </c>
      <c r="D37" s="3" t="s">
        <v>9</v>
      </c>
      <c r="E37" s="2">
        <v>135</v>
      </c>
      <c r="F37" s="1" t="s">
        <v>200</v>
      </c>
      <c r="G37" s="1" t="s">
        <v>117</v>
      </c>
      <c r="H37" s="4">
        <v>111</v>
      </c>
      <c r="I37" s="4">
        <v>1</v>
      </c>
      <c r="J37" s="4">
        <f t="shared" si="5"/>
        <v>111</v>
      </c>
      <c r="L37" s="4"/>
      <c r="N37" s="1" t="s">
        <v>36</v>
      </c>
      <c r="O37" s="21" t="str">
        <f>#VALUE!</f>
        <v>stevige rand met goudkleurige bodem</v>
      </c>
      <c r="P37" s="7"/>
    </row>
    <row r="38" spans="1:16" ht="15">
      <c r="A38" s="17" t="str">
        <f t="shared" si="3"/>
        <v>OVAAL</v>
      </c>
      <c r="B38" s="9" t="s">
        <v>155</v>
      </c>
      <c r="C38" s="2">
        <v>90</v>
      </c>
      <c r="D38" s="3" t="s">
        <v>9</v>
      </c>
      <c r="E38" s="2">
        <v>140</v>
      </c>
      <c r="F38" s="1" t="s">
        <v>200</v>
      </c>
      <c r="G38" s="1" t="s">
        <v>117</v>
      </c>
      <c r="H38" s="4">
        <v>200</v>
      </c>
      <c r="I38" s="4">
        <v>1</v>
      </c>
      <c r="J38" s="4">
        <f t="shared" si="5"/>
        <v>200</v>
      </c>
      <c r="L38" s="4"/>
      <c r="N38" s="1" t="s">
        <v>36</v>
      </c>
      <c r="O38" s="21" t="str">
        <f>#VALUE!</f>
        <v>stevige rand met goudkleurige bodem</v>
      </c>
      <c r="P38" s="7"/>
    </row>
    <row r="39" spans="1:16" ht="15">
      <c r="A39" s="17" t="str">
        <f t="shared" si="3"/>
        <v>OVAAL</v>
      </c>
      <c r="B39" s="9" t="s">
        <v>197</v>
      </c>
      <c r="C39" s="2">
        <v>90</v>
      </c>
      <c r="D39" s="3" t="s">
        <v>9</v>
      </c>
      <c r="E39" s="2">
        <v>140</v>
      </c>
      <c r="F39" s="1" t="s">
        <v>200</v>
      </c>
      <c r="G39" s="1" t="s">
        <v>117</v>
      </c>
      <c r="H39" s="4">
        <v>200</v>
      </c>
      <c r="I39" s="4">
        <v>3</v>
      </c>
      <c r="J39" s="4">
        <f t="shared" si="5"/>
        <v>600</v>
      </c>
      <c r="L39" s="4"/>
      <c r="N39" s="1" t="s">
        <v>36</v>
      </c>
      <c r="O39" s="21" t="str">
        <f>#VALUE!</f>
        <v>stevige rand met goudkleurige bodem</v>
      </c>
      <c r="P39" s="7"/>
    </row>
    <row r="40" spans="1:16" ht="15">
      <c r="A40" s="17" t="str">
        <f t="shared" si="3"/>
        <v>OVAAL</v>
      </c>
      <c r="B40" s="9" t="s">
        <v>14</v>
      </c>
      <c r="C40" s="2">
        <v>90</v>
      </c>
      <c r="D40" s="3" t="s">
        <v>9</v>
      </c>
      <c r="E40" s="2">
        <v>140</v>
      </c>
      <c r="F40" s="1" t="s">
        <v>200</v>
      </c>
      <c r="G40" s="1" t="s">
        <v>117</v>
      </c>
      <c r="H40" s="4">
        <v>69</v>
      </c>
      <c r="I40" s="4">
        <v>1</v>
      </c>
      <c r="J40" s="4">
        <f t="shared" si="5"/>
        <v>69</v>
      </c>
      <c r="L40" s="4"/>
      <c r="N40" s="1" t="s">
        <v>36</v>
      </c>
      <c r="O40" s="21" t="str">
        <f>#VALUE!</f>
        <v>stevige rand met goudkleurige bodem</v>
      </c>
      <c r="P40" s="7"/>
    </row>
    <row r="41" spans="1:16" ht="15">
      <c r="A41" s="17" t="str">
        <f t="shared" si="3"/>
        <v>OVAAL</v>
      </c>
      <c r="B41" s="9" t="s">
        <v>89</v>
      </c>
      <c r="C41" s="2">
        <v>90</v>
      </c>
      <c r="D41" s="3" t="s">
        <v>9</v>
      </c>
      <c r="E41" s="2">
        <v>150</v>
      </c>
      <c r="F41" s="1" t="s">
        <v>200</v>
      </c>
      <c r="G41" s="1" t="s">
        <v>117</v>
      </c>
      <c r="H41" s="4">
        <v>132</v>
      </c>
      <c r="I41" s="4">
        <v>1</v>
      </c>
      <c r="J41" s="4">
        <f t="shared" si="5"/>
        <v>132</v>
      </c>
      <c r="L41" s="4"/>
      <c r="N41" s="1" t="s">
        <v>36</v>
      </c>
      <c r="O41" s="21" t="str">
        <f>#VALUE!</f>
        <v>stevige rand met goudkleurige bodem</v>
      </c>
      <c r="P41" s="7"/>
    </row>
    <row r="42" spans="1:16" ht="15">
      <c r="A42" s="17" t="str">
        <f t="shared" si="3"/>
        <v>OVAAL</v>
      </c>
      <c r="B42" s="9" t="s">
        <v>89</v>
      </c>
      <c r="C42" s="2">
        <v>90</v>
      </c>
      <c r="D42" s="3" t="s">
        <v>9</v>
      </c>
      <c r="E42" s="2">
        <v>150</v>
      </c>
      <c r="F42" s="1" t="s">
        <v>200</v>
      </c>
      <c r="G42" s="1" t="s">
        <v>117</v>
      </c>
      <c r="H42" s="4">
        <v>185</v>
      </c>
      <c r="I42" s="4">
        <v>1</v>
      </c>
      <c r="J42" s="4">
        <f t="shared" si="5"/>
        <v>185</v>
      </c>
      <c r="L42" s="4"/>
      <c r="N42" s="1" t="s">
        <v>36</v>
      </c>
      <c r="O42" s="21" t="str">
        <f>#VALUE!</f>
        <v>stevige rand met goudkleurige bodem</v>
      </c>
      <c r="P42" s="7"/>
    </row>
    <row r="43" spans="1:16" ht="15">
      <c r="A43" s="17" t="str">
        <f t="shared" si="3"/>
        <v>OVAAL</v>
      </c>
      <c r="B43" s="9" t="s">
        <v>199</v>
      </c>
      <c r="C43" s="2">
        <v>90</v>
      </c>
      <c r="D43" s="3" t="s">
        <v>9</v>
      </c>
      <c r="E43" s="2">
        <v>150</v>
      </c>
      <c r="F43" s="1" t="s">
        <v>200</v>
      </c>
      <c r="G43" s="1" t="s">
        <v>117</v>
      </c>
      <c r="H43" s="4">
        <v>185</v>
      </c>
      <c r="I43" s="4">
        <v>1</v>
      </c>
      <c r="J43" s="4">
        <f t="shared" si="5"/>
        <v>185</v>
      </c>
      <c r="L43" s="4"/>
      <c r="N43" s="1" t="s">
        <v>36</v>
      </c>
      <c r="O43" s="21" t="str">
        <f>#VALUE!</f>
        <v>stevige rand met goudkleurige bodem</v>
      </c>
      <c r="P43" s="7"/>
    </row>
    <row r="44" spans="1:16" ht="15">
      <c r="A44" s="17" t="str">
        <f t="shared" si="3"/>
        <v>OVAAL</v>
      </c>
      <c r="B44" s="9" t="s">
        <v>18</v>
      </c>
      <c r="C44" s="2">
        <v>90</v>
      </c>
      <c r="D44" s="3" t="s">
        <v>9</v>
      </c>
      <c r="E44" s="2">
        <v>150</v>
      </c>
      <c r="F44" s="1" t="s">
        <v>200</v>
      </c>
      <c r="G44" s="1" t="s">
        <v>117</v>
      </c>
      <c r="H44" s="4">
        <v>185</v>
      </c>
      <c r="I44" s="4">
        <v>1</v>
      </c>
      <c r="J44" s="4">
        <f t="shared" si="5"/>
        <v>185</v>
      </c>
      <c r="L44" s="4"/>
      <c r="N44" s="1" t="s">
        <v>36</v>
      </c>
      <c r="O44" s="21" t="str">
        <f>#VALUE!</f>
        <v>stevige rand met goudkleurige bodem</v>
      </c>
      <c r="P44" s="7"/>
    </row>
    <row r="45" spans="1:16" ht="15">
      <c r="A45" s="17" t="str">
        <f t="shared" si="3"/>
        <v>OVAAL</v>
      </c>
      <c r="B45" s="9" t="s">
        <v>79</v>
      </c>
      <c r="C45" s="2">
        <v>90</v>
      </c>
      <c r="D45" s="3" t="s">
        <v>9</v>
      </c>
      <c r="E45" s="2">
        <v>155</v>
      </c>
      <c r="F45" s="1" t="s">
        <v>200</v>
      </c>
      <c r="G45" s="1" t="s">
        <v>10</v>
      </c>
      <c r="H45" s="4">
        <v>55</v>
      </c>
      <c r="I45" s="4">
        <v>1</v>
      </c>
      <c r="J45" s="4">
        <f t="shared" si="5"/>
        <v>55</v>
      </c>
      <c r="L45" s="4"/>
      <c r="N45" s="1" t="s">
        <v>11</v>
      </c>
      <c r="O45" s="21" t="str">
        <f>#VALUE!</f>
        <v>flexibele rand met transparante vaste bodem</v>
      </c>
      <c r="P45" s="7"/>
    </row>
    <row r="46" spans="1:16" ht="15">
      <c r="A46" s="17" t="str">
        <f t="shared" si="3"/>
        <v>OVAAL</v>
      </c>
      <c r="B46" s="9" t="s">
        <v>79</v>
      </c>
      <c r="C46" s="2">
        <v>90</v>
      </c>
      <c r="D46" s="3" t="s">
        <v>9</v>
      </c>
      <c r="E46" s="2">
        <v>155</v>
      </c>
      <c r="F46" s="1" t="s">
        <v>200</v>
      </c>
      <c r="G46" s="1" t="s">
        <v>10</v>
      </c>
      <c r="H46" s="4">
        <v>150</v>
      </c>
      <c r="I46" s="4">
        <v>1</v>
      </c>
      <c r="J46" s="4">
        <f t="shared" si="5"/>
        <v>150</v>
      </c>
      <c r="L46" s="4"/>
      <c r="N46" s="1" t="s">
        <v>11</v>
      </c>
      <c r="O46" s="21" t="str">
        <f>#VALUE!</f>
        <v>flexibele rand met transparante vaste bodem</v>
      </c>
      <c r="P46" s="7"/>
    </row>
    <row r="47" spans="1:16" ht="15">
      <c r="A47" s="17" t="str">
        <f t="shared" si="3"/>
        <v>OVAAL</v>
      </c>
      <c r="B47" s="10" t="s">
        <v>184</v>
      </c>
      <c r="C47" s="11">
        <v>90</v>
      </c>
      <c r="D47" s="3" t="s">
        <v>9</v>
      </c>
      <c r="E47" s="11">
        <v>170</v>
      </c>
      <c r="F47" s="11" t="s">
        <v>200</v>
      </c>
      <c r="G47" s="11" t="s">
        <v>117</v>
      </c>
      <c r="H47" s="11">
        <v>170</v>
      </c>
      <c r="I47" s="11">
        <v>2</v>
      </c>
      <c r="J47" s="11">
        <f t="shared" si="5"/>
        <v>340</v>
      </c>
      <c r="L47" s="11"/>
      <c r="N47" s="11" t="s">
        <v>36</v>
      </c>
      <c r="O47" s="28" t="str">
        <f>#VALUE!</f>
        <v>stevige rand met goudkleurige bodem</v>
      </c>
      <c r="P47" s="19"/>
    </row>
    <row r="48" spans="1:16" ht="15">
      <c r="A48" s="17" t="str">
        <f t="shared" si="3"/>
        <v>OVAAL</v>
      </c>
      <c r="B48" s="9" t="s">
        <v>25</v>
      </c>
      <c r="C48" s="2">
        <v>100</v>
      </c>
      <c r="D48" s="3" t="s">
        <v>9</v>
      </c>
      <c r="E48" s="2">
        <v>130</v>
      </c>
      <c r="F48" s="1" t="s">
        <v>204</v>
      </c>
      <c r="G48" s="1" t="s">
        <v>150</v>
      </c>
      <c r="H48" s="4">
        <v>69</v>
      </c>
      <c r="I48" s="4">
        <v>1</v>
      </c>
      <c r="J48" s="4">
        <f t="shared" si="5"/>
        <v>69</v>
      </c>
      <c r="L48" s="4"/>
      <c r="N48" s="1" t="s">
        <v>36</v>
      </c>
      <c r="O48" s="21" t="str">
        <f>#VALUE!</f>
        <v>stevige rand met zilver bodem</v>
      </c>
      <c r="P48" s="7"/>
    </row>
    <row r="49" spans="1:16" ht="15">
      <c r="A49" s="17" t="str">
        <f t="shared" si="3"/>
        <v>OVAAL</v>
      </c>
      <c r="B49" s="10" t="s">
        <v>74</v>
      </c>
      <c r="C49" s="11">
        <v>100</v>
      </c>
      <c r="D49" s="11" t="s">
        <v>9</v>
      </c>
      <c r="E49" s="11">
        <v>300</v>
      </c>
      <c r="F49" s="11" t="s">
        <v>204</v>
      </c>
      <c r="G49" s="11" t="s">
        <v>117</v>
      </c>
      <c r="H49" s="11">
        <v>75</v>
      </c>
      <c r="I49" s="11">
        <v>5</v>
      </c>
      <c r="J49" s="11">
        <f t="shared" si="5"/>
        <v>375</v>
      </c>
      <c r="L49" s="11"/>
      <c r="N49" s="11" t="s">
        <v>36</v>
      </c>
      <c r="O49" s="21" t="str">
        <f>#VALUE!</f>
        <v>stevige rand met goudkleurige bodem</v>
      </c>
      <c r="P49" s="19"/>
    </row>
    <row r="50" spans="1:16" ht="15">
      <c r="A50" s="17" t="str">
        <f t="shared" si="3"/>
        <v>OVAAL</v>
      </c>
      <c r="B50" s="10" t="s">
        <v>58</v>
      </c>
      <c r="C50" s="11">
        <v>100</v>
      </c>
      <c r="D50" s="3" t="s">
        <v>9</v>
      </c>
      <c r="E50" s="11">
        <v>300</v>
      </c>
      <c r="F50" s="11" t="s">
        <v>204</v>
      </c>
      <c r="G50" s="3" t="s">
        <v>117</v>
      </c>
      <c r="H50" s="11">
        <v>51</v>
      </c>
      <c r="I50" s="11">
        <v>1</v>
      </c>
      <c r="J50" s="11">
        <f t="shared" si="5"/>
        <v>51</v>
      </c>
      <c r="L50" s="11"/>
      <c r="N50" s="11" t="s">
        <v>36</v>
      </c>
      <c r="O50" s="21" t="str">
        <f>#VALUE!</f>
        <v>stevige rand met goudkleurige bodem</v>
      </c>
      <c r="P50" s="19"/>
    </row>
    <row r="51" spans="1:16" ht="15">
      <c r="A51" s="17" t="str">
        <f t="shared" si="3"/>
        <v>OVAAL</v>
      </c>
      <c r="B51" s="10" t="s">
        <v>166</v>
      </c>
      <c r="C51" s="11">
        <v>100</v>
      </c>
      <c r="D51" s="11" t="s">
        <v>9</v>
      </c>
      <c r="E51" s="11">
        <v>300</v>
      </c>
      <c r="F51" s="11" t="s">
        <v>204</v>
      </c>
      <c r="G51" s="11" t="s">
        <v>117</v>
      </c>
      <c r="H51" s="11">
        <v>1</v>
      </c>
      <c r="I51" s="11">
        <v>7</v>
      </c>
      <c r="J51" s="11">
        <f t="shared" si="5"/>
        <v>7</v>
      </c>
      <c r="L51" s="11"/>
      <c r="N51" s="11" t="s">
        <v>36</v>
      </c>
      <c r="O51" s="28" t="str">
        <f>#VALUE!</f>
        <v>stevige rand met goudkleurige bodem</v>
      </c>
      <c r="P51" s="19"/>
    </row>
    <row r="52" spans="1:16" ht="15">
      <c r="A52" s="17" t="str">
        <f t="shared" si="3"/>
        <v>OVAAL</v>
      </c>
      <c r="B52" s="9" t="s">
        <v>147</v>
      </c>
      <c r="C52" s="2">
        <v>130</v>
      </c>
      <c r="D52" s="3" t="s">
        <v>9</v>
      </c>
      <c r="E52" s="2">
        <v>170</v>
      </c>
      <c r="F52" s="1" t="s">
        <v>210</v>
      </c>
      <c r="G52" s="1" t="s">
        <v>117</v>
      </c>
      <c r="H52" s="4">
        <v>43</v>
      </c>
      <c r="I52" s="4">
        <v>1</v>
      </c>
      <c r="J52" s="4">
        <f t="shared" si="5"/>
        <v>43</v>
      </c>
      <c r="L52" s="4"/>
      <c r="N52" s="1" t="s">
        <v>36</v>
      </c>
      <c r="O52" s="21" t="str">
        <f>#VALUE!</f>
        <v>stevige rand met goudkleurige bodem</v>
      </c>
      <c r="P52" s="7"/>
    </row>
    <row r="53" spans="1:16" ht="15">
      <c r="A53" s="17" t="str">
        <f t="shared" si="3"/>
        <v>OVAAL</v>
      </c>
      <c r="B53" s="9" t="s">
        <v>16</v>
      </c>
      <c r="C53" s="2">
        <v>130</v>
      </c>
      <c r="D53" s="3" t="s">
        <v>9</v>
      </c>
      <c r="E53" s="2">
        <v>170</v>
      </c>
      <c r="F53" s="1" t="s">
        <v>210</v>
      </c>
      <c r="G53" s="1" t="s">
        <v>117</v>
      </c>
      <c r="H53" s="4">
        <v>75</v>
      </c>
      <c r="I53" s="4">
        <v>2</v>
      </c>
      <c r="J53" s="4">
        <f t="shared" si="5"/>
        <v>150</v>
      </c>
      <c r="L53" s="4"/>
      <c r="N53" s="1" t="s">
        <v>36</v>
      </c>
      <c r="O53" s="21" t="str">
        <f>#VALUE!</f>
        <v>stevige rand met goudkleurige bodem</v>
      </c>
      <c r="P53" s="7"/>
    </row>
    <row r="54" spans="1:16" ht="15">
      <c r="A54" s="17" t="str">
        <f t="shared" si="3"/>
        <v>OVAAL</v>
      </c>
      <c r="B54" s="10" t="s">
        <v>27</v>
      </c>
      <c r="C54" s="2">
        <v>130</v>
      </c>
      <c r="D54" s="3" t="s">
        <v>9</v>
      </c>
      <c r="E54" s="2">
        <v>175</v>
      </c>
      <c r="F54" s="3" t="s">
        <v>210</v>
      </c>
      <c r="G54" s="1" t="s">
        <v>117</v>
      </c>
      <c r="H54" s="4">
        <v>6</v>
      </c>
      <c r="I54" s="4">
        <v>1</v>
      </c>
      <c r="J54" s="4">
        <f t="shared" si="5"/>
        <v>6</v>
      </c>
      <c r="L54" s="4"/>
      <c r="N54" s="1" t="s">
        <v>36</v>
      </c>
      <c r="O54" s="21" t="str">
        <f>#VALUE!</f>
        <v>stevige rand met goudkleurige bodem</v>
      </c>
      <c r="P54" s="7"/>
    </row>
    <row r="55" spans="1:16" ht="15">
      <c r="A55" s="17" t="str">
        <f t="shared" si="3"/>
        <v>OVAAL</v>
      </c>
      <c r="B55" s="10" t="s">
        <v>21</v>
      </c>
      <c r="C55" s="2">
        <v>130</v>
      </c>
      <c r="D55" s="3" t="s">
        <v>9</v>
      </c>
      <c r="E55" s="2">
        <v>180</v>
      </c>
      <c r="F55" s="3" t="s">
        <v>210</v>
      </c>
      <c r="G55" s="3" t="s">
        <v>117</v>
      </c>
      <c r="H55" s="4">
        <v>22</v>
      </c>
      <c r="I55" s="4">
        <v>1</v>
      </c>
      <c r="J55" s="4">
        <f t="shared" si="5"/>
        <v>22</v>
      </c>
      <c r="L55" s="4"/>
      <c r="N55" s="1" t="s">
        <v>36</v>
      </c>
      <c r="O55" s="21" t="str">
        <f>#VALUE!</f>
        <v>stevige rand met goudkleurige bodem</v>
      </c>
      <c r="P55" s="7"/>
    </row>
    <row r="56" spans="1:16" ht="15">
      <c r="A56" s="17" t="str">
        <f t="shared" si="3"/>
        <v>OVAAL</v>
      </c>
      <c r="B56" s="9" t="s">
        <v>48</v>
      </c>
      <c r="C56" s="2">
        <v>130</v>
      </c>
      <c r="D56" s="3" t="s">
        <v>9</v>
      </c>
      <c r="E56" s="2">
        <v>190</v>
      </c>
      <c r="F56" s="1" t="s">
        <v>210</v>
      </c>
      <c r="G56" s="1" t="s">
        <v>117</v>
      </c>
      <c r="H56" s="4">
        <v>40</v>
      </c>
      <c r="I56" s="4">
        <v>1</v>
      </c>
      <c r="J56" s="4">
        <f t="shared" si="5"/>
        <v>40</v>
      </c>
      <c r="L56" s="4"/>
      <c r="N56" s="1" t="s">
        <v>36</v>
      </c>
      <c r="O56" s="21" t="str">
        <f>#VALUE!</f>
        <v>stevige rand met goudkleurige bodem</v>
      </c>
      <c r="P56" s="7"/>
    </row>
    <row r="57" spans="1:16" ht="15">
      <c r="A57" s="17" t="str">
        <f t="shared" si="3"/>
        <v>OVAAL</v>
      </c>
      <c r="B57" s="10" t="s">
        <v>80</v>
      </c>
      <c r="C57" s="11">
        <v>130</v>
      </c>
      <c r="D57" s="3" t="s">
        <v>9</v>
      </c>
      <c r="E57" s="11">
        <v>190</v>
      </c>
      <c r="F57" s="11" t="s">
        <v>210</v>
      </c>
      <c r="G57" s="3" t="s">
        <v>117</v>
      </c>
      <c r="H57" s="11">
        <v>57</v>
      </c>
      <c r="I57" s="11">
        <v>1</v>
      </c>
      <c r="J57" s="11">
        <f t="shared" si="5"/>
        <v>57</v>
      </c>
      <c r="L57" s="11"/>
      <c r="N57" s="11" t="s">
        <v>36</v>
      </c>
      <c r="O57" s="21" t="str">
        <f>#VALUE!</f>
        <v>stevige rand met goudkleurige bodem</v>
      </c>
      <c r="P57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35">
      <selection activeCell="E41" sqref="E41"/>
    </sheetView>
  </sheetViews>
  <sheetFormatPr defaultColWidth="9.140625" defaultRowHeight="15"/>
  <cols>
    <col min="1" max="1" width="8.140625" style="13" customWidth="1"/>
    <col min="2" max="2" width="11.140625" style="11" customWidth="1"/>
    <col min="3" max="3" width="8.8515625" style="11" customWidth="1"/>
    <col min="4" max="4" width="11.57421875" style="11" customWidth="1"/>
    <col min="5" max="5" width="27.140625" style="11" customWidth="1"/>
    <col min="6" max="6" width="18.28125" style="11" customWidth="1"/>
  </cols>
  <sheetData>
    <row r="1" ht="35.25">
      <c r="A1" s="12" t="s">
        <v>352</v>
      </c>
    </row>
    <row r="2" spans="1:6" ht="15">
      <c r="A2" s="13" t="s">
        <v>219</v>
      </c>
      <c r="B2" s="11" t="s">
        <v>5</v>
      </c>
      <c r="C2" s="11" t="s">
        <v>217</v>
      </c>
      <c r="E2" s="11" t="s">
        <v>218</v>
      </c>
      <c r="F2" s="11" t="s">
        <v>220</v>
      </c>
    </row>
    <row r="3" spans="1:6" ht="15">
      <c r="A3" s="13" t="s">
        <v>101</v>
      </c>
      <c r="B3" s="11">
        <v>1</v>
      </c>
      <c r="C3" s="11">
        <v>20</v>
      </c>
      <c r="F3" s="14">
        <v>44866</v>
      </c>
    </row>
    <row r="4" spans="1:6" ht="15">
      <c r="A4" s="13" t="s">
        <v>126</v>
      </c>
      <c r="B4" s="11">
        <v>1</v>
      </c>
      <c r="C4" s="11">
        <v>20</v>
      </c>
      <c r="F4" s="14">
        <v>44866</v>
      </c>
    </row>
    <row r="5" spans="1:6" ht="15">
      <c r="A5" s="13" t="s">
        <v>91</v>
      </c>
      <c r="B5" s="11">
        <v>2</v>
      </c>
      <c r="C5" s="11">
        <v>25</v>
      </c>
      <c r="F5" s="14">
        <v>44805</v>
      </c>
    </row>
    <row r="6" spans="1:6" ht="15">
      <c r="A6" s="13" t="s">
        <v>40</v>
      </c>
      <c r="B6" s="11">
        <v>1</v>
      </c>
      <c r="C6" s="11">
        <v>25</v>
      </c>
      <c r="F6" s="14">
        <v>45170</v>
      </c>
    </row>
    <row r="7" spans="1:6" ht="15">
      <c r="A7" s="13" t="s">
        <v>97</v>
      </c>
      <c r="B7" s="11">
        <v>1</v>
      </c>
      <c r="C7" s="11">
        <v>30</v>
      </c>
      <c r="F7" s="14">
        <v>45200</v>
      </c>
    </row>
    <row r="8" spans="1:6" ht="15">
      <c r="A8" s="13" t="s">
        <v>16</v>
      </c>
      <c r="B8" s="11">
        <v>1</v>
      </c>
      <c r="C8" s="11">
        <v>30</v>
      </c>
      <c r="F8" s="14">
        <v>45200</v>
      </c>
    </row>
    <row r="9" spans="1:6" ht="15">
      <c r="A9" s="13" t="s">
        <v>69</v>
      </c>
      <c r="B9" s="11">
        <v>6</v>
      </c>
      <c r="C9" s="11">
        <v>30</v>
      </c>
      <c r="F9" s="14">
        <v>45200</v>
      </c>
    </row>
    <row r="10" spans="1:6" ht="15">
      <c r="A10" s="13" t="s">
        <v>28</v>
      </c>
      <c r="B10" s="11">
        <v>2</v>
      </c>
      <c r="C10" s="11">
        <v>35</v>
      </c>
      <c r="F10" s="14">
        <v>45139</v>
      </c>
    </row>
    <row r="11" spans="1:6" ht="15">
      <c r="A11" s="13" t="s">
        <v>101</v>
      </c>
      <c r="B11" s="11">
        <v>1</v>
      </c>
      <c r="C11" s="11">
        <v>35</v>
      </c>
      <c r="F11" s="14">
        <v>45139</v>
      </c>
    </row>
    <row r="12" spans="1:6" ht="15">
      <c r="A12" s="13" t="s">
        <v>186</v>
      </c>
      <c r="B12" s="11">
        <v>1</v>
      </c>
      <c r="C12" s="11">
        <v>35</v>
      </c>
      <c r="F12" s="14">
        <v>45139</v>
      </c>
    </row>
    <row r="13" spans="1:6" ht="15">
      <c r="A13" s="13" t="s">
        <v>224</v>
      </c>
      <c r="B13" s="11">
        <v>4</v>
      </c>
      <c r="C13" s="11">
        <v>40</v>
      </c>
      <c r="F13" s="14">
        <v>45047</v>
      </c>
    </row>
    <row r="14" spans="1:6" ht="15">
      <c r="A14" s="13" t="s">
        <v>28</v>
      </c>
      <c r="B14" s="11">
        <v>4</v>
      </c>
      <c r="C14" s="11">
        <v>45</v>
      </c>
      <c r="F14" s="14">
        <v>44927</v>
      </c>
    </row>
    <row r="15" spans="1:6" ht="15">
      <c r="A15" s="13" t="s">
        <v>108</v>
      </c>
      <c r="B15" s="11">
        <v>8</v>
      </c>
      <c r="C15" s="11">
        <v>50</v>
      </c>
      <c r="F15" s="14">
        <v>45292</v>
      </c>
    </row>
    <row r="16" spans="1:6" ht="15">
      <c r="A16" s="13" t="s">
        <v>75</v>
      </c>
      <c r="B16" s="11">
        <v>3</v>
      </c>
      <c r="C16" s="11">
        <v>50</v>
      </c>
      <c r="F16" s="14">
        <v>45292</v>
      </c>
    </row>
    <row r="17" spans="1:6" ht="15">
      <c r="A17" s="13" t="s">
        <v>186</v>
      </c>
      <c r="B17" s="11">
        <v>2</v>
      </c>
      <c r="C17" s="11">
        <v>50</v>
      </c>
      <c r="F17" s="14">
        <v>45292</v>
      </c>
    </row>
    <row r="18" spans="1:6" ht="15">
      <c r="A18" s="13" t="s">
        <v>114</v>
      </c>
      <c r="B18" s="11">
        <v>7</v>
      </c>
      <c r="C18" s="11">
        <v>55</v>
      </c>
      <c r="F18" s="14">
        <v>44136</v>
      </c>
    </row>
    <row r="19" spans="1:6" ht="15">
      <c r="A19" s="13" t="s">
        <v>101</v>
      </c>
      <c r="B19" s="11">
        <v>1</v>
      </c>
      <c r="C19" s="11">
        <v>60</v>
      </c>
      <c r="F19" s="14">
        <v>45078</v>
      </c>
    </row>
    <row r="20" spans="1:6" ht="15">
      <c r="A20" s="13" t="s">
        <v>221</v>
      </c>
      <c r="B20" s="11">
        <v>8</v>
      </c>
      <c r="C20" s="11">
        <v>65</v>
      </c>
      <c r="F20" s="14">
        <v>45261</v>
      </c>
    </row>
    <row r="21" spans="1:6" ht="15">
      <c r="A21" s="13" t="s">
        <v>147</v>
      </c>
      <c r="B21" s="11">
        <v>1</v>
      </c>
      <c r="C21" s="11">
        <v>65</v>
      </c>
      <c r="F21" s="14">
        <v>45261</v>
      </c>
    </row>
    <row r="22" spans="1:6" ht="15">
      <c r="A22" s="13" t="s">
        <v>101</v>
      </c>
      <c r="B22" s="11">
        <v>1</v>
      </c>
      <c r="C22" s="11">
        <v>65</v>
      </c>
      <c r="F22" s="14">
        <v>45261</v>
      </c>
    </row>
    <row r="23" spans="1:6" ht="15">
      <c r="A23" s="13" t="s">
        <v>147</v>
      </c>
      <c r="B23" s="11">
        <v>1</v>
      </c>
      <c r="C23" s="11">
        <v>70</v>
      </c>
      <c r="F23" s="14">
        <v>45231</v>
      </c>
    </row>
    <row r="24" spans="1:6" ht="15">
      <c r="A24" s="13" t="s">
        <v>126</v>
      </c>
      <c r="B24" s="11">
        <v>4</v>
      </c>
      <c r="C24" s="11">
        <v>70</v>
      </c>
      <c r="F24" s="14">
        <v>45231</v>
      </c>
    </row>
    <row r="25" spans="1:6" ht="15">
      <c r="A25" s="13" t="s">
        <v>119</v>
      </c>
      <c r="B25" s="11">
        <v>16</v>
      </c>
      <c r="C25" s="11">
        <v>70</v>
      </c>
      <c r="F25" s="14">
        <v>45231</v>
      </c>
    </row>
    <row r="26" spans="1:6" ht="15">
      <c r="A26" s="13" t="s">
        <v>101</v>
      </c>
      <c r="B26" s="11">
        <v>1</v>
      </c>
      <c r="C26" s="11">
        <v>70</v>
      </c>
      <c r="F26" s="14">
        <v>45231</v>
      </c>
    </row>
    <row r="27" spans="1:6" ht="15">
      <c r="A27" s="13" t="s">
        <v>172</v>
      </c>
      <c r="B27" s="11">
        <v>8</v>
      </c>
      <c r="C27" s="11">
        <v>75</v>
      </c>
      <c r="F27" s="14">
        <v>45292</v>
      </c>
    </row>
    <row r="28" spans="1:6" ht="15">
      <c r="A28" s="13" t="s">
        <v>147</v>
      </c>
      <c r="B28" s="11">
        <v>1</v>
      </c>
      <c r="C28" s="11">
        <v>75</v>
      </c>
      <c r="F28" s="14">
        <v>45292</v>
      </c>
    </row>
    <row r="29" spans="1:6" ht="15">
      <c r="A29" s="13" t="s">
        <v>57</v>
      </c>
      <c r="B29" s="11">
        <v>4</v>
      </c>
      <c r="C29" s="11">
        <v>75</v>
      </c>
      <c r="F29" s="14">
        <v>45292</v>
      </c>
    </row>
    <row r="30" spans="1:6" ht="15">
      <c r="A30" s="13" t="s">
        <v>40</v>
      </c>
      <c r="B30" s="11">
        <v>1</v>
      </c>
      <c r="C30" s="11">
        <v>75</v>
      </c>
      <c r="F30" s="14">
        <v>45292</v>
      </c>
    </row>
    <row r="31" spans="1:6" ht="15">
      <c r="A31" s="13" t="s">
        <v>183</v>
      </c>
      <c r="B31" s="11">
        <v>8</v>
      </c>
      <c r="C31" s="11">
        <v>80</v>
      </c>
      <c r="F31" s="14">
        <v>45292</v>
      </c>
    </row>
    <row r="32" spans="1:6" ht="15">
      <c r="A32" s="13" t="s">
        <v>59</v>
      </c>
      <c r="B32" s="11">
        <v>8</v>
      </c>
      <c r="C32" s="11">
        <v>80</v>
      </c>
      <c r="F32" s="14">
        <v>45292</v>
      </c>
    </row>
    <row r="33" spans="1:6" ht="15">
      <c r="A33" s="13" t="s">
        <v>147</v>
      </c>
      <c r="B33" s="11">
        <v>3</v>
      </c>
      <c r="C33" s="11">
        <v>80</v>
      </c>
      <c r="F33" s="14">
        <v>45292</v>
      </c>
    </row>
    <row r="34" spans="1:6" ht="15">
      <c r="A34" s="13" t="s">
        <v>323</v>
      </c>
      <c r="B34" s="11">
        <v>4</v>
      </c>
      <c r="C34" s="11">
        <v>80</v>
      </c>
      <c r="F34" s="14">
        <v>45292</v>
      </c>
    </row>
    <row r="35" spans="1:6" ht="15">
      <c r="A35" s="13" t="s">
        <v>223</v>
      </c>
      <c r="B35" s="11">
        <v>14</v>
      </c>
      <c r="C35" s="11">
        <v>85</v>
      </c>
      <c r="F35" s="14">
        <v>44774</v>
      </c>
    </row>
    <row r="36" spans="1:6" ht="15">
      <c r="A36" s="13" t="s">
        <v>147</v>
      </c>
      <c r="B36" s="11">
        <v>1</v>
      </c>
      <c r="C36" s="11">
        <v>85</v>
      </c>
      <c r="F36" s="14">
        <v>44774</v>
      </c>
    </row>
    <row r="37" spans="1:6" ht="15">
      <c r="A37" s="13" t="s">
        <v>55</v>
      </c>
      <c r="B37" s="11">
        <v>2</v>
      </c>
      <c r="C37" s="11">
        <v>90</v>
      </c>
      <c r="F37" s="14">
        <v>45231</v>
      </c>
    </row>
    <row r="38" spans="1:6" ht="15">
      <c r="A38" s="13" t="s">
        <v>62</v>
      </c>
      <c r="B38" s="11">
        <v>2</v>
      </c>
      <c r="C38" s="11">
        <v>90</v>
      </c>
      <c r="F38" s="14">
        <v>45231</v>
      </c>
    </row>
    <row r="39" spans="1:6" ht="15">
      <c r="A39" s="13" t="s">
        <v>49</v>
      </c>
      <c r="B39" s="11">
        <v>3</v>
      </c>
      <c r="C39" s="11">
        <v>90</v>
      </c>
      <c r="F39" s="14">
        <v>45231</v>
      </c>
    </row>
    <row r="40" spans="1:6" ht="15">
      <c r="A40" s="13" t="s">
        <v>213</v>
      </c>
      <c r="B40" s="11">
        <v>17</v>
      </c>
      <c r="C40" s="11">
        <v>95</v>
      </c>
      <c r="F40" s="14">
        <v>45231</v>
      </c>
    </row>
    <row r="41" spans="1:6" ht="15">
      <c r="A41" s="13" t="s">
        <v>43</v>
      </c>
      <c r="B41" s="11">
        <v>5</v>
      </c>
      <c r="C41" s="11">
        <v>95</v>
      </c>
      <c r="F41" s="14">
        <v>45231</v>
      </c>
    </row>
    <row r="42" spans="1:6" ht="15">
      <c r="A42" s="13" t="s">
        <v>115</v>
      </c>
      <c r="B42" s="11">
        <v>2</v>
      </c>
      <c r="C42" s="11">
        <v>95</v>
      </c>
      <c r="F42" s="14">
        <v>45231</v>
      </c>
    </row>
    <row r="43" spans="1:6" ht="15">
      <c r="A43" s="13" t="s">
        <v>190</v>
      </c>
      <c r="B43" s="11">
        <v>14</v>
      </c>
      <c r="C43" s="11">
        <v>100</v>
      </c>
      <c r="F43" s="14">
        <v>45323</v>
      </c>
    </row>
    <row r="44" spans="1:6" ht="15">
      <c r="A44" s="13" t="s">
        <v>91</v>
      </c>
      <c r="B44" s="11">
        <v>9</v>
      </c>
      <c r="C44" s="11">
        <v>100</v>
      </c>
      <c r="F44" s="14">
        <v>45323</v>
      </c>
    </row>
    <row r="45" spans="1:6" ht="15">
      <c r="A45" s="13" t="s">
        <v>153</v>
      </c>
      <c r="B45" s="11">
        <v>3</v>
      </c>
      <c r="C45" s="11">
        <v>100</v>
      </c>
      <c r="F45" s="14">
        <v>45323</v>
      </c>
    </row>
    <row r="46" spans="1:6" ht="15">
      <c r="A46" s="13" t="s">
        <v>133</v>
      </c>
      <c r="B46" s="11">
        <v>11</v>
      </c>
      <c r="C46" s="11">
        <v>100</v>
      </c>
      <c r="F46" s="14">
        <v>45323</v>
      </c>
    </row>
    <row r="47" spans="1:6" ht="15">
      <c r="A47" s="13" t="s">
        <v>97</v>
      </c>
      <c r="B47" s="11">
        <v>3</v>
      </c>
      <c r="C47" s="11">
        <v>100</v>
      </c>
      <c r="F47" s="14">
        <v>45323</v>
      </c>
    </row>
    <row r="48" spans="1:6" ht="15">
      <c r="A48" s="13" t="s">
        <v>57</v>
      </c>
      <c r="B48" s="11">
        <v>3</v>
      </c>
      <c r="C48" s="11">
        <v>105</v>
      </c>
      <c r="F48" s="14">
        <v>45047</v>
      </c>
    </row>
    <row r="49" spans="1:6" ht="15">
      <c r="A49" s="13" t="s">
        <v>16</v>
      </c>
      <c r="B49" s="11">
        <v>1</v>
      </c>
      <c r="C49" s="11">
        <v>105</v>
      </c>
      <c r="F49" s="14">
        <v>45047</v>
      </c>
    </row>
    <row r="50" spans="1:6" ht="15">
      <c r="A50" s="13" t="s">
        <v>172</v>
      </c>
      <c r="B50" s="11">
        <v>1</v>
      </c>
      <c r="C50" s="11">
        <v>105</v>
      </c>
      <c r="F50" s="14">
        <v>45047</v>
      </c>
    </row>
    <row r="51" spans="1:6" ht="15">
      <c r="A51" s="13" t="s">
        <v>109</v>
      </c>
      <c r="B51" s="11">
        <v>9</v>
      </c>
      <c r="C51" s="11">
        <v>105</v>
      </c>
      <c r="F51" s="14">
        <v>45047</v>
      </c>
    </row>
    <row r="52" spans="1:6" ht="15">
      <c r="A52" s="13" t="s">
        <v>97</v>
      </c>
      <c r="B52" s="11">
        <v>3</v>
      </c>
      <c r="C52" s="11">
        <v>105</v>
      </c>
      <c r="F52" s="14">
        <v>45047</v>
      </c>
    </row>
    <row r="53" spans="1:6" ht="15">
      <c r="A53" s="13" t="s">
        <v>115</v>
      </c>
      <c r="B53" s="11">
        <v>1</v>
      </c>
      <c r="C53" s="11">
        <v>105</v>
      </c>
      <c r="F53" s="14">
        <v>45047</v>
      </c>
    </row>
    <row r="54" spans="1:6" ht="15">
      <c r="A54" s="13" t="s">
        <v>155</v>
      </c>
      <c r="B54" s="11">
        <v>1</v>
      </c>
      <c r="C54" s="11">
        <v>105</v>
      </c>
      <c r="F54" s="14">
        <v>45292</v>
      </c>
    </row>
    <row r="55" spans="1:6" ht="15">
      <c r="A55" s="13" t="s">
        <v>323</v>
      </c>
      <c r="B55" s="11">
        <v>4</v>
      </c>
      <c r="C55" s="11">
        <v>110</v>
      </c>
      <c r="F55" s="14">
        <v>45200</v>
      </c>
    </row>
    <row r="56" spans="1:6" ht="15">
      <c r="A56" s="13" t="s">
        <v>42</v>
      </c>
      <c r="B56" s="11">
        <v>4</v>
      </c>
      <c r="C56" s="11">
        <v>110</v>
      </c>
      <c r="F56" s="14">
        <v>45200</v>
      </c>
    </row>
    <row r="57" spans="1:6" ht="15">
      <c r="A57" s="13" t="s">
        <v>167</v>
      </c>
      <c r="B57" s="11">
        <v>12</v>
      </c>
      <c r="C57" s="11">
        <v>110</v>
      </c>
      <c r="F57" s="14">
        <v>45200</v>
      </c>
    </row>
    <row r="58" spans="1:6" ht="15">
      <c r="A58" s="13" t="s">
        <v>153</v>
      </c>
      <c r="B58" s="11">
        <v>7</v>
      </c>
      <c r="C58" s="11">
        <v>110</v>
      </c>
      <c r="F58" s="14">
        <v>45200</v>
      </c>
    </row>
    <row r="59" spans="1:6" ht="15">
      <c r="A59" s="13" t="s">
        <v>57</v>
      </c>
      <c r="B59" s="11">
        <v>2</v>
      </c>
      <c r="C59" s="11">
        <v>110</v>
      </c>
      <c r="F59" s="14">
        <v>45200</v>
      </c>
    </row>
    <row r="60" spans="1:6" ht="15">
      <c r="A60" s="13" t="s">
        <v>40</v>
      </c>
      <c r="B60" s="11">
        <v>1</v>
      </c>
      <c r="C60" s="11">
        <v>110</v>
      </c>
      <c r="F60" s="14">
        <v>45200</v>
      </c>
    </row>
    <row r="61" spans="1:6" ht="15">
      <c r="A61" s="13" t="s">
        <v>223</v>
      </c>
      <c r="B61" s="11">
        <v>6</v>
      </c>
      <c r="C61" s="11">
        <v>115</v>
      </c>
      <c r="F61" s="14">
        <v>45261</v>
      </c>
    </row>
    <row r="62" spans="1:6" ht="15">
      <c r="A62" s="13" t="s">
        <v>160</v>
      </c>
      <c r="B62" s="11">
        <v>16</v>
      </c>
      <c r="C62" s="11">
        <v>115</v>
      </c>
      <c r="F62" s="14">
        <v>45261</v>
      </c>
    </row>
    <row r="63" spans="1:6" ht="15">
      <c r="A63" s="13" t="s">
        <v>101</v>
      </c>
      <c r="B63" s="11">
        <v>2</v>
      </c>
      <c r="C63" s="11">
        <v>115</v>
      </c>
      <c r="F63" s="14">
        <v>45261</v>
      </c>
    </row>
    <row r="64" spans="1:6" ht="15">
      <c r="A64" s="13" t="s">
        <v>8</v>
      </c>
      <c r="B64" s="11">
        <v>4</v>
      </c>
      <c r="C64" s="11">
        <v>115</v>
      </c>
      <c r="F64" s="14">
        <v>45261</v>
      </c>
    </row>
    <row r="65" spans="1:6" ht="15">
      <c r="A65" s="13" t="s">
        <v>353</v>
      </c>
      <c r="B65" s="11">
        <v>19</v>
      </c>
      <c r="C65" s="11">
        <v>123</v>
      </c>
      <c r="E65" s="11" t="s">
        <v>250</v>
      </c>
      <c r="F65" s="14">
        <v>45292</v>
      </c>
    </row>
    <row r="66" spans="1:6" ht="15">
      <c r="A66" s="13" t="s">
        <v>127</v>
      </c>
      <c r="B66" s="11">
        <v>2</v>
      </c>
      <c r="C66" s="11">
        <v>123</v>
      </c>
      <c r="E66" s="11" t="s">
        <v>250</v>
      </c>
      <c r="F66" s="14">
        <v>45292</v>
      </c>
    </row>
    <row r="67" spans="1:6" ht="15">
      <c r="A67" s="13" t="s">
        <v>225</v>
      </c>
      <c r="B67" s="11">
        <v>25</v>
      </c>
      <c r="C67" s="11">
        <v>130</v>
      </c>
      <c r="E67" s="11" t="s">
        <v>226</v>
      </c>
      <c r="F67" s="14">
        <v>43862</v>
      </c>
    </row>
    <row r="68" spans="1:6" ht="15">
      <c r="A68" s="13" t="s">
        <v>123</v>
      </c>
      <c r="B68" s="11">
        <v>1</v>
      </c>
      <c r="C68" s="11">
        <v>130</v>
      </c>
      <c r="E68" s="11" t="s">
        <v>226</v>
      </c>
      <c r="F68" s="14">
        <v>43862</v>
      </c>
    </row>
    <row r="69" spans="1:6" ht="15">
      <c r="A69" s="13" t="s">
        <v>158</v>
      </c>
      <c r="B69" s="11">
        <v>2</v>
      </c>
      <c r="C69" s="11">
        <v>130</v>
      </c>
      <c r="E69" s="11" t="s">
        <v>226</v>
      </c>
      <c r="F69" s="14">
        <v>43862</v>
      </c>
    </row>
    <row r="70" spans="1:6" ht="15">
      <c r="A70" s="13" t="s">
        <v>227</v>
      </c>
      <c r="B70" s="11">
        <v>75</v>
      </c>
      <c r="C70" s="11">
        <v>160</v>
      </c>
      <c r="E70" s="11" t="s">
        <v>231</v>
      </c>
      <c r="F70" s="14">
        <v>44228</v>
      </c>
    </row>
    <row r="71" spans="1:6" ht="15">
      <c r="A71" s="13" t="s">
        <v>127</v>
      </c>
      <c r="B71" s="11">
        <v>2</v>
      </c>
      <c r="C71" s="11">
        <v>160</v>
      </c>
      <c r="E71" s="11" t="s">
        <v>231</v>
      </c>
      <c r="F71" s="14">
        <v>44743</v>
      </c>
    </row>
    <row r="72" spans="1:6" ht="15">
      <c r="A72" s="13" t="s">
        <v>70</v>
      </c>
      <c r="B72" s="11">
        <v>3</v>
      </c>
      <c r="C72" s="11">
        <v>160</v>
      </c>
      <c r="E72" s="11" t="s">
        <v>231</v>
      </c>
      <c r="F72" s="14">
        <v>44743</v>
      </c>
    </row>
    <row r="73" spans="1:6" ht="15">
      <c r="A73" s="13" t="s">
        <v>228</v>
      </c>
      <c r="B73" s="11">
        <v>68</v>
      </c>
      <c r="C73" s="11">
        <v>170</v>
      </c>
      <c r="E73" s="11" t="s">
        <v>232</v>
      </c>
      <c r="F73" s="14">
        <v>44256</v>
      </c>
    </row>
    <row r="74" spans="1:6" ht="15">
      <c r="A74" s="13" t="s">
        <v>158</v>
      </c>
      <c r="B74" s="11">
        <v>2</v>
      </c>
      <c r="C74" s="11">
        <v>170</v>
      </c>
      <c r="E74" s="11" t="s">
        <v>232</v>
      </c>
      <c r="F74" s="14">
        <v>44228</v>
      </c>
    </row>
    <row r="75" spans="1:6" ht="15">
      <c r="A75" s="13" t="s">
        <v>105</v>
      </c>
      <c r="B75" s="11">
        <v>1</v>
      </c>
      <c r="C75" s="11">
        <v>170</v>
      </c>
      <c r="E75" s="11" t="s">
        <v>232</v>
      </c>
      <c r="F75" s="14">
        <v>44228</v>
      </c>
    </row>
    <row r="76" spans="1:6" ht="15">
      <c r="A76" s="13" t="s">
        <v>40</v>
      </c>
      <c r="B76" s="11">
        <v>2</v>
      </c>
      <c r="C76" s="11">
        <v>170</v>
      </c>
      <c r="E76" s="11" t="s">
        <v>232</v>
      </c>
      <c r="F76" s="14">
        <v>44228</v>
      </c>
    </row>
    <row r="77" spans="1:6" ht="15">
      <c r="A77" s="13" t="s">
        <v>229</v>
      </c>
      <c r="B77" s="11">
        <v>11</v>
      </c>
      <c r="C77" s="11">
        <v>180</v>
      </c>
      <c r="E77" s="11" t="s">
        <v>233</v>
      </c>
      <c r="F77" s="14">
        <v>43160</v>
      </c>
    </row>
    <row r="78" spans="1:6" ht="15">
      <c r="A78" s="13" t="s">
        <v>230</v>
      </c>
      <c r="B78" s="11">
        <v>9</v>
      </c>
      <c r="C78" s="11">
        <v>180</v>
      </c>
      <c r="E78" s="11" t="s">
        <v>233</v>
      </c>
      <c r="F78" s="14">
        <v>43160</v>
      </c>
    </row>
    <row r="79" spans="1:6" ht="15">
      <c r="A79" s="13" t="s">
        <v>102</v>
      </c>
      <c r="B79" s="11">
        <v>3</v>
      </c>
      <c r="C79" s="11">
        <v>180</v>
      </c>
      <c r="E79" s="11" t="s">
        <v>233</v>
      </c>
      <c r="F79" s="14">
        <v>43160</v>
      </c>
    </row>
    <row r="80" spans="1:6" ht="15">
      <c r="A80" s="13" t="s">
        <v>100</v>
      </c>
      <c r="B80" s="11">
        <v>10</v>
      </c>
      <c r="C80" s="11">
        <v>190</v>
      </c>
      <c r="E80" s="11" t="s">
        <v>336</v>
      </c>
      <c r="F80" s="14">
        <v>45261</v>
      </c>
    </row>
    <row r="81" spans="1:6" ht="15">
      <c r="A81" s="13" t="s">
        <v>79</v>
      </c>
      <c r="B81" s="11">
        <v>6</v>
      </c>
      <c r="C81" s="11">
        <v>190</v>
      </c>
      <c r="E81" s="11" t="s">
        <v>336</v>
      </c>
      <c r="F81" s="14">
        <v>45261</v>
      </c>
    </row>
    <row r="82" spans="1:6" ht="15">
      <c r="A82" s="13" t="s">
        <v>313</v>
      </c>
      <c r="B82" s="11">
        <v>80</v>
      </c>
      <c r="C82" s="11">
        <v>210</v>
      </c>
      <c r="E82" s="11" t="s">
        <v>298</v>
      </c>
      <c r="F82" s="14">
        <v>45047</v>
      </c>
    </row>
    <row r="83" spans="1:6" ht="15">
      <c r="A83" s="13" t="s">
        <v>310</v>
      </c>
      <c r="B83" s="11">
        <v>6</v>
      </c>
      <c r="C83" s="11">
        <v>210</v>
      </c>
      <c r="E83" s="11" t="s">
        <v>298</v>
      </c>
      <c r="F83" s="14">
        <v>45047</v>
      </c>
    </row>
    <row r="84" spans="1:6" ht="15">
      <c r="A84" s="13" t="s">
        <v>315</v>
      </c>
      <c r="B84" s="11">
        <v>76</v>
      </c>
      <c r="C84" s="11">
        <v>210</v>
      </c>
      <c r="E84" s="11" t="s">
        <v>298</v>
      </c>
      <c r="F84" s="14">
        <v>44986</v>
      </c>
    </row>
    <row r="85" spans="1:6" ht="15">
      <c r="A85" s="13" t="s">
        <v>323</v>
      </c>
      <c r="B85" s="11">
        <v>3</v>
      </c>
      <c r="C85" s="11">
        <v>210</v>
      </c>
      <c r="E85" s="11" t="s">
        <v>298</v>
      </c>
      <c r="F85" s="14">
        <v>44986</v>
      </c>
    </row>
    <row r="86" spans="1:6" ht="15">
      <c r="A86" s="13" t="s">
        <v>171</v>
      </c>
      <c r="B86" s="11">
        <v>4</v>
      </c>
      <c r="C86" s="11" t="s">
        <v>234</v>
      </c>
      <c r="D86" s="11" t="s">
        <v>235</v>
      </c>
      <c r="E86" s="11" t="s">
        <v>236</v>
      </c>
      <c r="F86" s="14">
        <v>43101</v>
      </c>
    </row>
    <row r="87" spans="1:6" ht="15">
      <c r="A87" s="13" t="s">
        <v>70</v>
      </c>
      <c r="B87" s="11">
        <v>1</v>
      </c>
      <c r="C87" s="11" t="s">
        <v>234</v>
      </c>
      <c r="D87" s="11" t="s">
        <v>235</v>
      </c>
      <c r="F87" s="14">
        <v>43101</v>
      </c>
    </row>
    <row r="88" spans="1:6" ht="15">
      <c r="A88" s="13" t="s">
        <v>143</v>
      </c>
      <c r="B88" s="11">
        <v>12</v>
      </c>
      <c r="C88" s="11" t="s">
        <v>238</v>
      </c>
      <c r="D88" s="11" t="s">
        <v>244</v>
      </c>
      <c r="E88" s="11" t="s">
        <v>233</v>
      </c>
      <c r="F88" s="14">
        <v>44593</v>
      </c>
    </row>
    <row r="89" spans="1:6" ht="15">
      <c r="A89" s="13" t="s">
        <v>187</v>
      </c>
      <c r="B89" s="11">
        <v>2</v>
      </c>
      <c r="C89" s="11" t="s">
        <v>239</v>
      </c>
      <c r="D89" s="11" t="s">
        <v>245</v>
      </c>
      <c r="F89" s="14">
        <v>41487</v>
      </c>
    </row>
    <row r="90" spans="1:6" ht="15">
      <c r="A90" s="13" t="s">
        <v>177</v>
      </c>
      <c r="B90" s="11">
        <v>9</v>
      </c>
      <c r="C90" s="11" t="s">
        <v>239</v>
      </c>
      <c r="D90" s="11" t="s">
        <v>245</v>
      </c>
      <c r="F90" s="14">
        <v>41487</v>
      </c>
    </row>
    <row r="91" spans="1:6" ht="15">
      <c r="A91" s="13" t="s">
        <v>158</v>
      </c>
      <c r="B91" s="11">
        <v>1</v>
      </c>
      <c r="C91" s="11" t="s">
        <v>240</v>
      </c>
      <c r="D91" s="11" t="s">
        <v>246</v>
      </c>
      <c r="F91" s="14">
        <v>40848</v>
      </c>
    </row>
    <row r="92" spans="1:6" ht="15">
      <c r="A92" s="13" t="s">
        <v>170</v>
      </c>
      <c r="B92" s="11">
        <v>4</v>
      </c>
      <c r="C92" s="11" t="s">
        <v>240</v>
      </c>
      <c r="D92" s="11" t="s">
        <v>246</v>
      </c>
      <c r="F92" s="14">
        <v>40848</v>
      </c>
    </row>
    <row r="93" spans="1:6" ht="15">
      <c r="A93" s="13" t="s">
        <v>237</v>
      </c>
      <c r="B93" s="11">
        <v>19</v>
      </c>
      <c r="C93" s="11" t="s">
        <v>241</v>
      </c>
      <c r="D93" s="11" t="s">
        <v>247</v>
      </c>
      <c r="F93" s="14">
        <v>43132</v>
      </c>
    </row>
    <row r="94" spans="1:6" ht="15">
      <c r="A94" s="13" t="s">
        <v>131</v>
      </c>
      <c r="B94" s="11">
        <v>1</v>
      </c>
      <c r="C94" s="11" t="s">
        <v>241</v>
      </c>
      <c r="D94" s="11" t="s">
        <v>247</v>
      </c>
      <c r="F94" s="14">
        <v>43132</v>
      </c>
    </row>
    <row r="95" spans="1:6" ht="15">
      <c r="A95" s="13" t="s">
        <v>29</v>
      </c>
      <c r="B95" s="11">
        <v>1</v>
      </c>
      <c r="C95" s="11" t="s">
        <v>242</v>
      </c>
      <c r="D95" s="11" t="s">
        <v>248</v>
      </c>
      <c r="F95" s="14">
        <v>44713</v>
      </c>
    </row>
    <row r="96" spans="1:6" ht="15">
      <c r="A96" s="13" t="s">
        <v>105</v>
      </c>
      <c r="B96" s="11">
        <v>1</v>
      </c>
      <c r="C96" s="11" t="s">
        <v>242</v>
      </c>
      <c r="D96" s="11" t="s">
        <v>248</v>
      </c>
      <c r="F96" s="14">
        <v>44713</v>
      </c>
    </row>
    <row r="97" spans="1:6" ht="15">
      <c r="A97" s="13" t="s">
        <v>158</v>
      </c>
      <c r="B97" s="11">
        <v>2</v>
      </c>
      <c r="C97" s="11" t="s">
        <v>243</v>
      </c>
      <c r="D97" s="11" t="s">
        <v>249</v>
      </c>
      <c r="E97" s="11" t="s">
        <v>226</v>
      </c>
      <c r="F97" s="14">
        <v>41609</v>
      </c>
    </row>
    <row r="98" spans="1:6" ht="15">
      <c r="A98" s="13" t="s">
        <v>107</v>
      </c>
      <c r="B98" s="11">
        <v>14</v>
      </c>
      <c r="C98" s="11" t="s">
        <v>243</v>
      </c>
      <c r="D98" s="11" t="s">
        <v>249</v>
      </c>
      <c r="E98" s="11" t="s">
        <v>226</v>
      </c>
      <c r="F98" s="14">
        <v>41609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8.140625" style="13" customWidth="1"/>
    <col min="2" max="2" width="11.140625" style="11" customWidth="1"/>
    <col min="3" max="3" width="8.8515625" style="11" customWidth="1"/>
    <col min="4" max="4" width="11.57421875" style="11" customWidth="1"/>
    <col min="5" max="5" width="27.140625" style="11" customWidth="1"/>
    <col min="6" max="6" width="18.28125" style="11" customWidth="1"/>
  </cols>
  <sheetData>
    <row r="1" ht="35.25">
      <c r="A1" s="12" t="s">
        <v>320</v>
      </c>
    </row>
    <row r="2" spans="1:6" ht="15">
      <c r="A2" s="13" t="s">
        <v>219</v>
      </c>
      <c r="B2" s="11" t="s">
        <v>5</v>
      </c>
      <c r="C2" s="11" t="s">
        <v>217</v>
      </c>
      <c r="E2" s="11" t="s">
        <v>218</v>
      </c>
      <c r="F2" s="11" t="s">
        <v>220</v>
      </c>
    </row>
    <row r="3" spans="1:6" ht="15">
      <c r="A3" s="13" t="s">
        <v>174</v>
      </c>
      <c r="B3" s="11">
        <v>1</v>
      </c>
      <c r="C3" s="11" t="s">
        <v>251</v>
      </c>
      <c r="E3" s="11" t="s">
        <v>270</v>
      </c>
      <c r="F3" s="14"/>
    </row>
    <row r="4" spans="1:6" ht="15">
      <c r="A4" s="13" t="s">
        <v>85</v>
      </c>
      <c r="B4" s="11">
        <v>15</v>
      </c>
      <c r="C4" s="11" t="s">
        <v>252</v>
      </c>
      <c r="E4" s="11" t="s">
        <v>271</v>
      </c>
      <c r="F4" s="14">
        <v>41365</v>
      </c>
    </row>
    <row r="5" spans="1:6" ht="15">
      <c r="A5" s="13" t="s">
        <v>20</v>
      </c>
      <c r="B5" s="11">
        <v>1</v>
      </c>
      <c r="C5" s="11" t="s">
        <v>252</v>
      </c>
      <c r="E5" s="11" t="s">
        <v>272</v>
      </c>
      <c r="F5" s="14">
        <v>41365</v>
      </c>
    </row>
    <row r="6" spans="1:6" ht="15">
      <c r="A6" s="13" t="s">
        <v>158</v>
      </c>
      <c r="B6" s="11">
        <v>1</v>
      </c>
      <c r="C6" s="11" t="s">
        <v>304</v>
      </c>
      <c r="E6" s="11" t="s">
        <v>305</v>
      </c>
      <c r="F6" s="14">
        <v>44958</v>
      </c>
    </row>
    <row r="7" spans="1:6" ht="15">
      <c r="A7" s="13" t="s">
        <v>155</v>
      </c>
      <c r="B7" s="11">
        <v>1</v>
      </c>
      <c r="C7" s="11" t="s">
        <v>253</v>
      </c>
      <c r="E7" s="11" t="s">
        <v>297</v>
      </c>
      <c r="F7" s="14">
        <v>44197</v>
      </c>
    </row>
    <row r="8" spans="1:6" ht="15">
      <c r="A8" s="13" t="s">
        <v>62</v>
      </c>
      <c r="B8" s="11">
        <v>3</v>
      </c>
      <c r="C8" s="11" t="s">
        <v>253</v>
      </c>
      <c r="E8" s="11" t="s">
        <v>296</v>
      </c>
      <c r="F8" s="14">
        <v>44927</v>
      </c>
    </row>
    <row r="9" spans="1:6" ht="15">
      <c r="A9" s="13" t="s">
        <v>62</v>
      </c>
      <c r="B9" s="11">
        <v>1</v>
      </c>
      <c r="C9" s="11" t="s">
        <v>253</v>
      </c>
      <c r="E9" s="11" t="s">
        <v>273</v>
      </c>
      <c r="F9" s="14">
        <v>44927</v>
      </c>
    </row>
    <row r="10" spans="1:6" ht="15">
      <c r="A10" s="13" t="s">
        <v>78</v>
      </c>
      <c r="B10" s="11">
        <v>1</v>
      </c>
      <c r="C10" s="11" t="s">
        <v>254</v>
      </c>
      <c r="E10" s="11" t="s">
        <v>276</v>
      </c>
      <c r="F10" s="14"/>
    </row>
    <row r="11" spans="1:6" ht="15">
      <c r="A11" s="13" t="s">
        <v>174</v>
      </c>
      <c r="B11" s="11">
        <v>1</v>
      </c>
      <c r="C11" s="11" t="s">
        <v>254</v>
      </c>
      <c r="E11" s="11" t="s">
        <v>274</v>
      </c>
      <c r="F11" s="14">
        <v>41609</v>
      </c>
    </row>
    <row r="12" spans="1:5" ht="15">
      <c r="A12" s="13" t="s">
        <v>78</v>
      </c>
      <c r="B12" s="11">
        <v>1</v>
      </c>
      <c r="C12" s="11" t="s">
        <v>255</v>
      </c>
      <c r="E12" s="11" t="s">
        <v>275</v>
      </c>
    </row>
    <row r="13" spans="1:6" ht="15">
      <c r="A13" s="13" t="s">
        <v>78</v>
      </c>
      <c r="B13" s="11">
        <v>1</v>
      </c>
      <c r="C13" s="11" t="s">
        <v>255</v>
      </c>
      <c r="E13" s="11" t="s">
        <v>277</v>
      </c>
      <c r="F13" s="14"/>
    </row>
    <row r="14" spans="1:6" ht="15">
      <c r="A14" s="13" t="s">
        <v>174</v>
      </c>
      <c r="B14" s="11">
        <v>2</v>
      </c>
      <c r="C14" s="11" t="s">
        <v>255</v>
      </c>
      <c r="E14" s="11" t="s">
        <v>278</v>
      </c>
      <c r="F14" s="14"/>
    </row>
    <row r="15" spans="1:6" ht="15">
      <c r="A15" s="13" t="s">
        <v>27</v>
      </c>
      <c r="B15" s="11">
        <v>1</v>
      </c>
      <c r="C15" s="11" t="s">
        <v>256</v>
      </c>
      <c r="E15" s="11" t="s">
        <v>279</v>
      </c>
      <c r="F15" s="14"/>
    </row>
    <row r="16" spans="1:6" ht="15">
      <c r="A16" s="13" t="s">
        <v>174</v>
      </c>
      <c r="B16" s="11">
        <v>1</v>
      </c>
      <c r="C16" s="11" t="s">
        <v>256</v>
      </c>
      <c r="E16" s="11" t="s">
        <v>280</v>
      </c>
      <c r="F16" s="14"/>
    </row>
    <row r="17" spans="1:6" ht="15">
      <c r="A17" s="13" t="s">
        <v>127</v>
      </c>
      <c r="B17" s="11">
        <v>1</v>
      </c>
      <c r="C17" s="11" t="s">
        <v>257</v>
      </c>
      <c r="E17" s="11" t="s">
        <v>281</v>
      </c>
      <c r="F17" s="14">
        <v>41730</v>
      </c>
    </row>
    <row r="18" spans="1:6" ht="15">
      <c r="A18" s="13" t="s">
        <v>115</v>
      </c>
      <c r="B18" s="11">
        <v>1</v>
      </c>
      <c r="C18" s="11" t="s">
        <v>258</v>
      </c>
      <c r="E18" s="11" t="s">
        <v>282</v>
      </c>
      <c r="F18" s="14"/>
    </row>
    <row r="19" spans="1:6" ht="15">
      <c r="A19" s="13" t="s">
        <v>78</v>
      </c>
      <c r="B19" s="11">
        <v>1</v>
      </c>
      <c r="C19" s="11" t="s">
        <v>259</v>
      </c>
      <c r="E19" s="11" t="s">
        <v>283</v>
      </c>
      <c r="F19" s="14">
        <v>44986</v>
      </c>
    </row>
    <row r="20" spans="1:6" ht="15">
      <c r="A20" s="13" t="s">
        <v>190</v>
      </c>
      <c r="B20" s="11">
        <v>16</v>
      </c>
      <c r="C20" s="11" t="s">
        <v>259</v>
      </c>
      <c r="E20" s="11" t="s">
        <v>303</v>
      </c>
      <c r="F20" s="14">
        <v>44986</v>
      </c>
    </row>
    <row r="21" spans="1:6" ht="15">
      <c r="A21" s="13" t="s">
        <v>28</v>
      </c>
      <c r="B21" s="11">
        <v>3</v>
      </c>
      <c r="C21" s="11" t="s">
        <v>259</v>
      </c>
      <c r="E21" s="11" t="s">
        <v>303</v>
      </c>
      <c r="F21" s="14">
        <v>44986</v>
      </c>
    </row>
    <row r="22" spans="1:6" ht="15">
      <c r="A22" s="13" t="s">
        <v>40</v>
      </c>
      <c r="B22" s="11">
        <v>1</v>
      </c>
      <c r="C22" s="11" t="s">
        <v>260</v>
      </c>
      <c r="E22" s="11" t="s">
        <v>284</v>
      </c>
      <c r="F22" s="14"/>
    </row>
    <row r="23" spans="1:6" ht="15">
      <c r="A23" s="13" t="s">
        <v>170</v>
      </c>
      <c r="B23" s="11">
        <v>1</v>
      </c>
      <c r="C23" s="11" t="s">
        <v>260</v>
      </c>
      <c r="E23" s="11" t="s">
        <v>270</v>
      </c>
      <c r="F23" s="14"/>
    </row>
    <row r="24" spans="1:6" ht="15">
      <c r="A24" s="13" t="s">
        <v>185</v>
      </c>
      <c r="B24" s="11">
        <v>7</v>
      </c>
      <c r="C24" s="11" t="s">
        <v>260</v>
      </c>
      <c r="E24" s="11" t="s">
        <v>285</v>
      </c>
      <c r="F24" s="14">
        <v>41214</v>
      </c>
    </row>
    <row r="25" spans="1:6" ht="15">
      <c r="A25" s="13" t="s">
        <v>185</v>
      </c>
      <c r="B25" s="11">
        <v>6</v>
      </c>
      <c r="C25" s="11" t="s">
        <v>260</v>
      </c>
      <c r="E25" s="11" t="s">
        <v>286</v>
      </c>
      <c r="F25" s="14">
        <v>41214</v>
      </c>
    </row>
    <row r="26" spans="1:6" ht="15">
      <c r="A26" s="13" t="s">
        <v>198</v>
      </c>
      <c r="B26" s="11">
        <v>1</v>
      </c>
      <c r="C26" s="11" t="s">
        <v>260</v>
      </c>
      <c r="E26" s="11" t="s">
        <v>287</v>
      </c>
      <c r="F26" s="14">
        <v>43556</v>
      </c>
    </row>
    <row r="27" spans="1:6" ht="15">
      <c r="A27" s="13" t="s">
        <v>213</v>
      </c>
      <c r="B27" s="11">
        <v>4</v>
      </c>
      <c r="C27" s="11" t="s">
        <v>306</v>
      </c>
      <c r="E27" s="11" t="s">
        <v>307</v>
      </c>
      <c r="F27" s="14">
        <v>45078</v>
      </c>
    </row>
    <row r="28" spans="1:6" ht="15">
      <c r="A28" s="13" t="s">
        <v>192</v>
      </c>
      <c r="B28" s="11">
        <v>6</v>
      </c>
      <c r="C28" s="11" t="s">
        <v>306</v>
      </c>
      <c r="E28" s="11" t="s">
        <v>307</v>
      </c>
      <c r="F28" s="14">
        <v>45078</v>
      </c>
    </row>
    <row r="29" spans="1:6" ht="15">
      <c r="A29" s="13" t="s">
        <v>174</v>
      </c>
      <c r="B29" s="11">
        <v>1</v>
      </c>
      <c r="C29" s="11" t="s">
        <v>261</v>
      </c>
      <c r="E29" s="11" t="s">
        <v>270</v>
      </c>
      <c r="F29" s="14"/>
    </row>
    <row r="30" spans="1:6" ht="15">
      <c r="A30" s="13" t="s">
        <v>195</v>
      </c>
      <c r="B30" s="11">
        <v>6</v>
      </c>
      <c r="C30" s="11" t="s">
        <v>262</v>
      </c>
      <c r="E30" s="11" t="s">
        <v>288</v>
      </c>
      <c r="F30" s="14">
        <v>43922</v>
      </c>
    </row>
    <row r="31" spans="1:6" ht="15">
      <c r="A31" s="13" t="s">
        <v>316</v>
      </c>
      <c r="B31" s="11">
        <v>1</v>
      </c>
      <c r="C31" s="11" t="s">
        <v>263</v>
      </c>
      <c r="E31" s="11" t="s">
        <v>318</v>
      </c>
      <c r="F31" s="14"/>
    </row>
    <row r="32" spans="1:6" ht="15">
      <c r="A32" s="13" t="s">
        <v>316</v>
      </c>
      <c r="B32" s="11">
        <v>1</v>
      </c>
      <c r="C32" s="11" t="s">
        <v>263</v>
      </c>
      <c r="E32" s="11" t="s">
        <v>317</v>
      </c>
      <c r="F32" s="14"/>
    </row>
    <row r="33" spans="1:6" ht="15">
      <c r="A33" s="13" t="s">
        <v>57</v>
      </c>
      <c r="B33" s="11">
        <v>2</v>
      </c>
      <c r="C33" s="11" t="s">
        <v>263</v>
      </c>
      <c r="E33" s="11" t="s">
        <v>317</v>
      </c>
      <c r="F33" s="14">
        <v>39661</v>
      </c>
    </row>
    <row r="34" spans="1:6" ht="15">
      <c r="A34" s="13" t="s">
        <v>57</v>
      </c>
      <c r="B34" s="11">
        <v>1</v>
      </c>
      <c r="C34" s="11" t="s">
        <v>263</v>
      </c>
      <c r="E34" s="11" t="s">
        <v>318</v>
      </c>
      <c r="F34" s="14">
        <v>39661</v>
      </c>
    </row>
    <row r="35" spans="1:6" ht="15">
      <c r="A35" s="13" t="s">
        <v>202</v>
      </c>
      <c r="B35" s="11">
        <v>10</v>
      </c>
      <c r="C35" s="11" t="s">
        <v>263</v>
      </c>
      <c r="E35" s="11" t="s">
        <v>289</v>
      </c>
      <c r="F35" s="14">
        <v>43922</v>
      </c>
    </row>
    <row r="36" spans="1:6" ht="15">
      <c r="A36" s="13" t="s">
        <v>174</v>
      </c>
      <c r="B36" s="11">
        <v>1</v>
      </c>
      <c r="C36" s="11" t="s">
        <v>264</v>
      </c>
      <c r="E36" s="11" t="s">
        <v>270</v>
      </c>
      <c r="F36" s="14"/>
    </row>
    <row r="37" spans="1:6" ht="15">
      <c r="A37" s="13" t="s">
        <v>158</v>
      </c>
      <c r="B37" s="11">
        <v>1</v>
      </c>
      <c r="C37" s="11" t="s">
        <v>265</v>
      </c>
      <c r="E37" s="11" t="s">
        <v>290</v>
      </c>
      <c r="F37" s="14">
        <v>42583</v>
      </c>
    </row>
    <row r="38" spans="1:6" ht="15">
      <c r="A38" s="13" t="s">
        <v>105</v>
      </c>
      <c r="B38" s="11">
        <v>1</v>
      </c>
      <c r="C38" s="11" t="s">
        <v>266</v>
      </c>
      <c r="E38" s="11" t="s">
        <v>319</v>
      </c>
      <c r="F38" s="14"/>
    </row>
    <row r="39" spans="1:6" ht="15">
      <c r="A39" s="13" t="s">
        <v>78</v>
      </c>
      <c r="B39" s="11">
        <v>1</v>
      </c>
      <c r="C39" s="11" t="s">
        <v>266</v>
      </c>
      <c r="E39" s="11" t="s">
        <v>293</v>
      </c>
      <c r="F39" s="14">
        <v>44409</v>
      </c>
    </row>
    <row r="40" spans="1:6" ht="15">
      <c r="A40" s="13" t="s">
        <v>174</v>
      </c>
      <c r="B40" s="11">
        <v>1</v>
      </c>
      <c r="C40" s="11" t="s">
        <v>266</v>
      </c>
      <c r="E40" s="11" t="s">
        <v>270</v>
      </c>
      <c r="F40" s="14"/>
    </row>
    <row r="41" spans="1:6" ht="15">
      <c r="A41" s="13" t="s">
        <v>205</v>
      </c>
      <c r="B41" s="11">
        <v>10</v>
      </c>
      <c r="C41" s="11" t="s">
        <v>266</v>
      </c>
      <c r="E41" s="11" t="s">
        <v>291</v>
      </c>
      <c r="F41" s="14">
        <v>44409</v>
      </c>
    </row>
    <row r="42" spans="1:6" ht="15">
      <c r="A42" s="13" t="s">
        <v>187</v>
      </c>
      <c r="B42" s="11">
        <v>1</v>
      </c>
      <c r="C42" s="11" t="s">
        <v>267</v>
      </c>
      <c r="E42" s="11" t="s">
        <v>294</v>
      </c>
      <c r="F42" s="14">
        <v>44409</v>
      </c>
    </row>
    <row r="43" spans="1:6" ht="15">
      <c r="A43" s="13" t="s">
        <v>197</v>
      </c>
      <c r="B43" s="11">
        <v>10</v>
      </c>
      <c r="C43" s="11" t="s">
        <v>267</v>
      </c>
      <c r="E43" s="11" t="s">
        <v>291</v>
      </c>
      <c r="F43" s="14">
        <v>44409</v>
      </c>
    </row>
    <row r="44" spans="1:6" ht="15">
      <c r="A44" s="13" t="s">
        <v>12</v>
      </c>
      <c r="B44" s="11">
        <v>3</v>
      </c>
      <c r="C44" s="11" t="s">
        <v>267</v>
      </c>
      <c r="E44" s="11" t="s">
        <v>292</v>
      </c>
      <c r="F44" s="14"/>
    </row>
    <row r="45" spans="1:6" ht="15">
      <c r="A45" s="13" t="s">
        <v>12</v>
      </c>
      <c r="B45" s="11">
        <v>1</v>
      </c>
      <c r="C45" s="11" t="s">
        <v>267</v>
      </c>
      <c r="E45" s="11" t="s">
        <v>292</v>
      </c>
      <c r="F45" s="14"/>
    </row>
    <row r="46" spans="1:6" ht="15">
      <c r="A46" s="13" t="s">
        <v>174</v>
      </c>
      <c r="B46" s="11">
        <v>1</v>
      </c>
      <c r="C46" s="11" t="s">
        <v>268</v>
      </c>
      <c r="E46" s="11" t="s">
        <v>295</v>
      </c>
      <c r="F46" s="14"/>
    </row>
    <row r="47" spans="1:6" ht="15">
      <c r="A47" s="13" t="s">
        <v>115</v>
      </c>
      <c r="B47" s="11">
        <v>4</v>
      </c>
      <c r="C47" s="11" t="s">
        <v>269</v>
      </c>
      <c r="F47" s="14">
        <v>43405</v>
      </c>
    </row>
    <row r="48" spans="1:6" ht="15">
      <c r="A48" s="13" t="s">
        <v>174</v>
      </c>
      <c r="B48" s="11">
        <v>1</v>
      </c>
      <c r="C48" s="11" t="s">
        <v>269</v>
      </c>
      <c r="E48" s="11" t="s">
        <v>295</v>
      </c>
      <c r="F48" s="14"/>
    </row>
    <row r="49" spans="1:6" ht="15">
      <c r="A49" s="13" t="s">
        <v>130</v>
      </c>
      <c r="B49" s="11">
        <v>16</v>
      </c>
      <c r="C49" s="11" t="s">
        <v>269</v>
      </c>
      <c r="F49" s="14">
        <v>43497</v>
      </c>
    </row>
    <row r="50" spans="1:6" ht="15">
      <c r="A50" s="13" t="s">
        <v>314</v>
      </c>
      <c r="B50" s="11">
        <v>6</v>
      </c>
      <c r="C50" s="11" t="s">
        <v>269</v>
      </c>
      <c r="F50" s="14">
        <v>43497</v>
      </c>
    </row>
    <row r="51" ht="15">
      <c r="F51" s="14"/>
    </row>
    <row r="52" ht="15">
      <c r="F52" s="14"/>
    </row>
    <row r="53" ht="15">
      <c r="F53" s="14"/>
    </row>
    <row r="54" ht="15">
      <c r="F54" s="14"/>
    </row>
    <row r="55" ht="15">
      <c r="F55" s="14"/>
    </row>
    <row r="56" ht="15">
      <c r="F56" s="14"/>
    </row>
    <row r="57" ht="15">
      <c r="F57" s="14"/>
    </row>
    <row r="58" ht="15">
      <c r="F58" s="14"/>
    </row>
    <row r="59" ht="15">
      <c r="F59" s="14"/>
    </row>
    <row r="60" ht="15">
      <c r="F60" s="14"/>
    </row>
    <row r="61" ht="15">
      <c r="F61" s="14"/>
    </row>
    <row r="62" ht="15">
      <c r="F62" s="14"/>
    </row>
    <row r="63" ht="15">
      <c r="F63" s="14"/>
    </row>
    <row r="64" ht="15">
      <c r="F64" s="14"/>
    </row>
    <row r="65" spans="6:7" ht="15">
      <c r="F65" s="14"/>
      <c r="G65" s="15"/>
    </row>
    <row r="66" ht="15">
      <c r="F66" s="14"/>
    </row>
    <row r="67" ht="15">
      <c r="F67" s="14"/>
    </row>
    <row r="68" ht="15">
      <c r="F68" s="14"/>
    </row>
    <row r="69" ht="15">
      <c r="F69" s="14"/>
    </row>
    <row r="70" ht="15">
      <c r="F70" s="14"/>
    </row>
    <row r="71" ht="15">
      <c r="F71" s="14"/>
    </row>
    <row r="72" ht="15">
      <c r="F72" s="14"/>
    </row>
    <row r="73" ht="15">
      <c r="F73" s="14"/>
    </row>
    <row r="74" ht="15">
      <c r="F74" s="14"/>
    </row>
    <row r="75" ht="15">
      <c r="F75" s="14"/>
    </row>
    <row r="76" ht="15">
      <c r="F76" s="14"/>
    </row>
    <row r="77" ht="15">
      <c r="F77" s="14"/>
    </row>
    <row r="78" ht="15">
      <c r="F78" s="14"/>
    </row>
    <row r="79" ht="15">
      <c r="F79" s="14"/>
    </row>
    <row r="80" ht="15">
      <c r="F80" s="14"/>
    </row>
    <row r="81" ht="15">
      <c r="F81" s="14"/>
    </row>
    <row r="82" ht="15">
      <c r="F82" s="14"/>
    </row>
    <row r="83" ht="15">
      <c r="F83" s="14"/>
    </row>
    <row r="84" ht="15">
      <c r="F84" s="14"/>
    </row>
    <row r="85" ht="15">
      <c r="F85" s="14"/>
    </row>
    <row r="86" ht="15">
      <c r="F86" s="14"/>
    </row>
    <row r="87" ht="15">
      <c r="F87" s="14"/>
    </row>
    <row r="88" ht="15">
      <c r="F88" s="14"/>
    </row>
    <row r="89" ht="15">
      <c r="F89" s="14"/>
    </row>
    <row r="90" ht="15">
      <c r="F90" s="14"/>
    </row>
    <row r="91" ht="15">
      <c r="F91" s="14"/>
    </row>
    <row r="92" ht="15">
      <c r="F92" s="14"/>
    </row>
    <row r="93" ht="15">
      <c r="F93" s="14"/>
    </row>
    <row r="94" ht="15">
      <c r="F94" s="14"/>
    </row>
    <row r="95" ht="15">
      <c r="F95" s="14"/>
    </row>
    <row r="96" ht="15">
      <c r="F96" s="14"/>
    </row>
    <row r="97" ht="15">
      <c r="F97" s="14"/>
    </row>
    <row r="98" ht="15">
      <c r="F98" s="14"/>
    </row>
    <row r="100" ht="15">
      <c r="A100" s="13" t="s">
        <v>209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11"/>
  <sheetViews>
    <sheetView tabSelected="1" zoomScalePageLayoutView="0" workbookViewId="0" topLeftCell="A1">
      <pane ySplit="9" topLeftCell="A987" activePane="bottomLeft" state="frozen"/>
      <selection pane="topLeft" activeCell="A1" sqref="A1"/>
      <selection pane="bottomLeft" activeCell="G4" sqref="G4"/>
    </sheetView>
  </sheetViews>
  <sheetFormatPr defaultColWidth="9.140625" defaultRowHeight="15"/>
  <cols>
    <col min="1" max="1" width="8.140625" style="47" customWidth="1"/>
    <col min="2" max="2" width="3.140625" style="0" customWidth="1"/>
    <col min="3" max="3" width="7.57421875" style="22" customWidth="1"/>
    <col min="4" max="4" width="7.8515625" style="34" customWidth="1"/>
    <col min="5" max="5" width="49.421875" style="34" customWidth="1"/>
    <col min="6" max="6" width="10.8515625" style="22" customWidth="1"/>
    <col min="7" max="10" width="9.140625" style="0" customWidth="1"/>
  </cols>
  <sheetData>
    <row r="1" spans="1:5" ht="21">
      <c r="A1" s="35" t="s">
        <v>340</v>
      </c>
      <c r="B1" s="46"/>
      <c r="C1" s="3"/>
      <c r="D1" s="37"/>
      <c r="E1" s="51">
        <f ca="1">TODAY()</f>
        <v>45362</v>
      </c>
    </row>
    <row r="2" spans="2:5" ht="20.25">
      <c r="B2" s="46"/>
      <c r="C2" s="3"/>
      <c r="D2" s="37"/>
      <c r="E2" s="35"/>
    </row>
    <row r="3" spans="1:5" ht="20.25">
      <c r="A3" s="36" t="s">
        <v>349</v>
      </c>
      <c r="B3" s="46"/>
      <c r="C3" s="3"/>
      <c r="D3" s="37"/>
      <c r="E3" s="35"/>
    </row>
    <row r="4" spans="1:5" ht="20.25">
      <c r="A4" s="36" t="s">
        <v>347</v>
      </c>
      <c r="B4" s="46"/>
      <c r="C4" s="3"/>
      <c r="D4" s="37"/>
      <c r="E4" s="35"/>
    </row>
    <row r="5" spans="1:6" ht="15.75">
      <c r="A5" s="36" t="s">
        <v>348</v>
      </c>
      <c r="B5" s="23"/>
      <c r="F5" s="3"/>
    </row>
    <row r="6" spans="1:6" ht="15">
      <c r="A6" s="38" t="s">
        <v>350</v>
      </c>
      <c r="B6" s="6"/>
      <c r="D6" s="35"/>
      <c r="E6" s="35"/>
      <c r="F6" s="3"/>
    </row>
    <row r="7" spans="1:6" ht="15">
      <c r="A7"/>
      <c r="C7"/>
      <c r="D7"/>
      <c r="E7"/>
      <c r="F7"/>
    </row>
    <row r="8" spans="1:7" ht="15">
      <c r="A8" s="27" t="s">
        <v>346</v>
      </c>
      <c r="B8" s="3"/>
      <c r="C8" s="3"/>
      <c r="D8" s="35"/>
      <c r="E8" s="35"/>
      <c r="F8" s="34" t="s">
        <v>341</v>
      </c>
      <c r="G8" s="49"/>
    </row>
    <row r="9" spans="1:6" ht="15">
      <c r="A9" s="48" t="s">
        <v>1</v>
      </c>
      <c r="B9" s="3"/>
      <c r="C9" s="3" t="s">
        <v>345</v>
      </c>
      <c r="D9" s="3" t="s">
        <v>3</v>
      </c>
      <c r="F9" s="34" t="s">
        <v>342</v>
      </c>
    </row>
    <row r="10" spans="1:17" ht="15">
      <c r="A10" s="47">
        <f>'RONDE KOKERS'!C2</f>
        <v>20</v>
      </c>
      <c r="B10" s="34" t="str">
        <f>'RONDE KOKERS'!D2</f>
        <v>x</v>
      </c>
      <c r="C10" s="34">
        <f>'RONDE KOKERS'!E2</f>
        <v>100</v>
      </c>
      <c r="D10" s="34" t="str">
        <f>'RONDE KOKERS'!G2</f>
        <v>V</v>
      </c>
      <c r="E10" s="34" t="str">
        <f>'RONDE KOKERS'!O2</f>
        <v>flexibele rand met transparante vaste bodem</v>
      </c>
      <c r="F10" s="34">
        <f>'RONDE KOKERS'!J2</f>
        <v>3600</v>
      </c>
      <c r="G10" s="34"/>
      <c r="I10" s="34"/>
      <c r="J10" s="34"/>
      <c r="K10" s="34"/>
      <c r="L10" s="34"/>
      <c r="N10" s="34"/>
      <c r="O10" s="34"/>
      <c r="P10" s="34"/>
      <c r="Q10" s="34"/>
    </row>
    <row r="11" spans="1:17" ht="15">
      <c r="A11" s="47">
        <f>'RONDE KOKERS'!C3</f>
        <v>20</v>
      </c>
      <c r="B11" s="34" t="str">
        <f>'RONDE KOKERS'!D3</f>
        <v>x</v>
      </c>
      <c r="C11" s="34">
        <f>'RONDE KOKERS'!E3</f>
        <v>100</v>
      </c>
      <c r="D11" s="34" t="str">
        <f>'RONDE KOKERS'!G3</f>
        <v>V</v>
      </c>
      <c r="E11" s="34" t="str">
        <f>'RONDE KOKERS'!O3</f>
        <v>flexibele rand met transparante vaste bodem</v>
      </c>
      <c r="F11" s="34">
        <f>'RONDE KOKERS'!J3</f>
        <v>3600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1:17" ht="15">
      <c r="A12" s="47">
        <f>'RONDE KOKERS'!C4</f>
        <v>20</v>
      </c>
      <c r="B12" s="34" t="str">
        <f>'RONDE KOKERS'!D4</f>
        <v>x</v>
      </c>
      <c r="C12" s="34">
        <f>'RONDE KOKERS'!E4</f>
        <v>100</v>
      </c>
      <c r="D12" s="34" t="str">
        <f>'RONDE KOKERS'!G4</f>
        <v>V</v>
      </c>
      <c r="E12" s="34" t="str">
        <f>'RONDE KOKERS'!O4</f>
        <v>flexibele rand met transparante vaste bodem</v>
      </c>
      <c r="F12" s="34">
        <f>'RONDE KOKERS'!J4</f>
        <v>3600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3" spans="1:17" ht="15">
      <c r="A13" s="47">
        <f>'RONDE KOKERS'!C5</f>
        <v>20</v>
      </c>
      <c r="B13" s="34" t="str">
        <f>'RONDE KOKERS'!D5</f>
        <v>x</v>
      </c>
      <c r="C13" s="34">
        <f>'RONDE KOKERS'!E5</f>
        <v>100</v>
      </c>
      <c r="D13" s="34" t="str">
        <f>'RONDE KOKERS'!G5</f>
        <v>V</v>
      </c>
      <c r="E13" s="34" t="str">
        <f>'RONDE KOKERS'!O5</f>
        <v>flexibele rand met transparante vaste bodem</v>
      </c>
      <c r="F13" s="34">
        <f>'RONDE KOKERS'!J5</f>
        <v>1230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1:17" ht="15">
      <c r="A14" s="47">
        <f>'RONDE KOKERS'!C6</f>
        <v>20</v>
      </c>
      <c r="B14" s="34" t="str">
        <f>'RONDE KOKERS'!D6</f>
        <v>x</v>
      </c>
      <c r="C14" s="34">
        <f>'RONDE KOKERS'!E6</f>
        <v>150</v>
      </c>
      <c r="D14" s="34" t="str">
        <f>'RONDE KOKERS'!G6</f>
        <v>V</v>
      </c>
      <c r="E14" s="34" t="str">
        <f>'RONDE KOKERS'!O6</f>
        <v>flexibele rand met transparante vaste bodem</v>
      </c>
      <c r="F14" s="34">
        <f>'RONDE KOKERS'!J6</f>
        <v>8000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17" ht="15">
      <c r="A15" s="47">
        <f>'RONDE KOKERS'!C7</f>
        <v>20</v>
      </c>
      <c r="B15" s="34" t="str">
        <f>'RONDE KOKERS'!D7</f>
        <v>x</v>
      </c>
      <c r="C15" s="34">
        <f>'RONDE KOKERS'!E7</f>
        <v>150</v>
      </c>
      <c r="D15" s="34" t="str">
        <f>'RONDE KOKERS'!G7</f>
        <v>V</v>
      </c>
      <c r="E15" s="34" t="str">
        <f>'RONDE KOKERS'!O7</f>
        <v>flexibele rand met transparante vaste bodem</v>
      </c>
      <c r="F15" s="34">
        <f>'RONDE KOKERS'!J7</f>
        <v>2000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1:17" ht="15">
      <c r="A16" s="47">
        <f>'RONDE KOKERS'!C8</f>
        <v>20</v>
      </c>
      <c r="B16" s="34" t="str">
        <f>'RONDE KOKERS'!D8</f>
        <v>x</v>
      </c>
      <c r="C16" s="34">
        <f>'RONDE KOKERS'!E8</f>
        <v>150</v>
      </c>
      <c r="D16" s="34" t="str">
        <f>'RONDE KOKERS'!G8</f>
        <v>V</v>
      </c>
      <c r="E16" s="34" t="str">
        <f>'RONDE KOKERS'!O8</f>
        <v>flexibele rand met transparante vaste bodem</v>
      </c>
      <c r="F16" s="34">
        <f>'RONDE KOKERS'!J8</f>
        <v>2000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pans="1:17" ht="15">
      <c r="A17" s="47">
        <f>'RONDE KOKERS'!C9</f>
        <v>20</v>
      </c>
      <c r="B17" s="34" t="str">
        <f>'RONDE KOKERS'!D9</f>
        <v>x</v>
      </c>
      <c r="C17" s="34">
        <f>'RONDE KOKERS'!E9</f>
        <v>150</v>
      </c>
      <c r="D17" s="34" t="str">
        <f>'RONDE KOKERS'!G9</f>
        <v>V</v>
      </c>
      <c r="E17" s="34" t="str">
        <f>'RONDE KOKERS'!O9</f>
        <v>flexibele rand met transparante vaste bodem</v>
      </c>
      <c r="F17" s="34">
        <f>'RONDE KOKERS'!J9</f>
        <v>1147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1:17" ht="15">
      <c r="A18" s="47">
        <f>'RONDE KOKERS'!C10</f>
        <v>20</v>
      </c>
      <c r="B18" s="34" t="str">
        <f>'RONDE KOKERS'!D10</f>
        <v>x</v>
      </c>
      <c r="C18" s="34">
        <f>'RONDE KOKERS'!E10</f>
        <v>200</v>
      </c>
      <c r="D18" s="34" t="str">
        <f>'RONDE KOKERS'!G10</f>
        <v>V</v>
      </c>
      <c r="E18" s="34" t="str">
        <f>'RONDE KOKERS'!O10</f>
        <v>flexibele rand met transparante vaste bodem</v>
      </c>
      <c r="F18" s="34">
        <f>'RONDE KOKERS'!J10</f>
        <v>1500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7" ht="15">
      <c r="A19" s="47">
        <f>'RONDE KOKERS'!C11</f>
        <v>20</v>
      </c>
      <c r="B19" s="34" t="str">
        <f>'RONDE KOKERS'!D11</f>
        <v>x</v>
      </c>
      <c r="C19" s="34">
        <f>'RONDE KOKERS'!E11</f>
        <v>200</v>
      </c>
      <c r="D19" s="34" t="str">
        <f>'RONDE KOKERS'!G11</f>
        <v>V</v>
      </c>
      <c r="E19" s="34" t="str">
        <f>'RONDE KOKERS'!O11</f>
        <v>flexibele rand met transparante vaste bodem</v>
      </c>
      <c r="F19" s="34">
        <f>'RONDE KOKERS'!J11</f>
        <v>1400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ht="15">
      <c r="A20" s="47">
        <f>'RONDE KOKERS'!C12</f>
        <v>20</v>
      </c>
      <c r="B20" s="34" t="str">
        <f>'RONDE KOKERS'!D12</f>
        <v>x</v>
      </c>
      <c r="C20" s="34">
        <f>'RONDE KOKERS'!E12</f>
        <v>200</v>
      </c>
      <c r="D20" s="34" t="str">
        <f>'RONDE KOKERS'!G12</f>
        <v>V</v>
      </c>
      <c r="E20" s="34" t="str">
        <f>'RONDE KOKERS'!O12</f>
        <v>flexibele rand met transparante vaste bodem</v>
      </c>
      <c r="F20" s="34">
        <f>'RONDE KOKERS'!J12</f>
        <v>9800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1" ht="15">
      <c r="A21" s="47">
        <f>'RONDE KOKERS'!C13</f>
        <v>20</v>
      </c>
      <c r="B21" s="34" t="str">
        <f>'RONDE KOKERS'!D13</f>
        <v>x</v>
      </c>
      <c r="C21" s="34">
        <f>'RONDE KOKERS'!E13</f>
        <v>200</v>
      </c>
      <c r="D21" s="34" t="str">
        <f>'RONDE KOKERS'!G13</f>
        <v>V</v>
      </c>
      <c r="E21" s="34" t="str">
        <f>'RONDE KOKERS'!O13</f>
        <v>flexibele rand met transparante vaste bodem</v>
      </c>
      <c r="F21" s="34">
        <f>'RONDE KOKERS'!J13</f>
        <v>1475</v>
      </c>
      <c r="K21" s="34"/>
    </row>
    <row r="22" spans="1:11" ht="15">
      <c r="A22" s="47">
        <f>'RONDE KOKERS'!C14</f>
        <v>20</v>
      </c>
      <c r="B22" s="34" t="str">
        <f>'RONDE KOKERS'!D14</f>
        <v>x</v>
      </c>
      <c r="C22" s="34">
        <f>'RONDE KOKERS'!E14</f>
        <v>200</v>
      </c>
      <c r="D22" s="34" t="str">
        <f>'RONDE KOKERS'!G14</f>
        <v>V</v>
      </c>
      <c r="E22" s="34" t="str">
        <f>'RONDE KOKERS'!O14</f>
        <v>flexibele rand met transparante vaste bodem</v>
      </c>
      <c r="F22" s="34">
        <f>'RONDE KOKERS'!J14</f>
        <v>2800</v>
      </c>
      <c r="K22" s="34"/>
    </row>
    <row r="23" spans="1:11" ht="15">
      <c r="A23" s="47">
        <f>'RONDE KOKERS'!C15</f>
        <v>20</v>
      </c>
      <c r="B23" s="34" t="str">
        <f>'RONDE KOKERS'!D15</f>
        <v>x</v>
      </c>
      <c r="C23" s="34">
        <f>'RONDE KOKERS'!E15</f>
        <v>200</v>
      </c>
      <c r="D23" s="34" t="str">
        <f>'RONDE KOKERS'!G15</f>
        <v>V</v>
      </c>
      <c r="E23" s="34" t="str">
        <f>'RONDE KOKERS'!O15</f>
        <v>flexibele rand met transparante vaste bodem</v>
      </c>
      <c r="F23" s="34">
        <f>'RONDE KOKERS'!J15</f>
        <v>1400</v>
      </c>
      <c r="K23" s="34"/>
    </row>
    <row r="24" spans="1:11" ht="15">
      <c r="A24" s="47">
        <f>'RONDE KOKERS'!C16</f>
        <v>20</v>
      </c>
      <c r="B24" s="34" t="str">
        <f>'RONDE KOKERS'!D16</f>
        <v>x</v>
      </c>
      <c r="C24" s="34">
        <f>'RONDE KOKERS'!E16</f>
        <v>200</v>
      </c>
      <c r="D24" s="34" t="str">
        <f>'RONDE KOKERS'!G16</f>
        <v>V</v>
      </c>
      <c r="E24" s="34" t="str">
        <f>'RONDE KOKERS'!O16</f>
        <v>flexibele rand met transparante vaste bodem</v>
      </c>
      <c r="F24" s="34">
        <f>'RONDE KOKERS'!J16</f>
        <v>758</v>
      </c>
      <c r="K24" s="34"/>
    </row>
    <row r="25" spans="1:11" ht="15">
      <c r="A25" s="47">
        <f>'RONDE KOKERS'!C17</f>
        <v>20</v>
      </c>
      <c r="B25" s="34" t="str">
        <f>'RONDE KOKERS'!D17</f>
        <v>x</v>
      </c>
      <c r="C25" s="34">
        <f>'RONDE KOKERS'!E17</f>
        <v>250</v>
      </c>
      <c r="D25" s="34" t="str">
        <f>'RONDE KOKERS'!G17</f>
        <v>V</v>
      </c>
      <c r="E25" s="34" t="str">
        <f>'RONDE KOKERS'!O17</f>
        <v>flexibele rand met transparante vaste bodem</v>
      </c>
      <c r="F25" s="34">
        <f>'RONDE KOKERS'!J17</f>
        <v>4400</v>
      </c>
      <c r="K25" s="34"/>
    </row>
    <row r="26" spans="1:11" ht="15">
      <c r="A26" s="47">
        <f>'RONDE KOKERS'!C18</f>
        <v>20</v>
      </c>
      <c r="B26" s="34" t="str">
        <f>'RONDE KOKERS'!D18</f>
        <v>x</v>
      </c>
      <c r="C26" s="34">
        <f>'RONDE KOKERS'!E18</f>
        <v>250</v>
      </c>
      <c r="D26" s="34" t="str">
        <f>'RONDE KOKERS'!G18</f>
        <v>V</v>
      </c>
      <c r="E26" s="34" t="str">
        <f>'RONDE KOKERS'!O18</f>
        <v>flexibele rand met transparante vaste bodem</v>
      </c>
      <c r="F26" s="34">
        <f>'RONDE KOKERS'!J18</f>
        <v>850</v>
      </c>
      <c r="K26" s="34"/>
    </row>
    <row r="27" spans="1:11" ht="15">
      <c r="A27" s="47">
        <f>'RONDE KOKERS'!C19</f>
        <v>20</v>
      </c>
      <c r="B27" s="34" t="str">
        <f>'RONDE KOKERS'!D19</f>
        <v>x</v>
      </c>
      <c r="C27" s="34">
        <f>'RONDE KOKERS'!E19</f>
        <v>300</v>
      </c>
      <c r="D27" s="34" t="str">
        <f>'RONDE KOKERS'!G19</f>
        <v>V</v>
      </c>
      <c r="E27" s="34" t="str">
        <f>'RONDE KOKERS'!O19</f>
        <v>flexibele rand met transparante vaste bodem</v>
      </c>
      <c r="F27" s="34">
        <f>'RONDE KOKERS'!J19</f>
        <v>4800</v>
      </c>
      <c r="K27" s="34"/>
    </row>
    <row r="28" spans="1:11" ht="15">
      <c r="A28" s="47">
        <f>'RONDE KOKERS'!C20</f>
        <v>20</v>
      </c>
      <c r="B28" s="34" t="str">
        <f>'RONDE KOKERS'!D20</f>
        <v>x</v>
      </c>
      <c r="C28" s="34">
        <f>'RONDE KOKERS'!E20</f>
        <v>300</v>
      </c>
      <c r="D28" s="34" t="str">
        <f>'RONDE KOKERS'!G20</f>
        <v>V</v>
      </c>
      <c r="E28" s="34" t="str">
        <f>'RONDE KOKERS'!O20</f>
        <v>flexibele rand met transparante vaste bodem</v>
      </c>
      <c r="F28" s="34">
        <f>'RONDE KOKERS'!J20</f>
        <v>513</v>
      </c>
      <c r="K28" s="34"/>
    </row>
    <row r="29" spans="1:11" ht="15">
      <c r="A29" s="47">
        <f>'RONDE KOKERS'!C21</f>
        <v>20</v>
      </c>
      <c r="B29" s="34" t="str">
        <f>'RONDE KOKERS'!D21</f>
        <v>x</v>
      </c>
      <c r="C29" s="34">
        <f>'RONDE KOKERS'!E21</f>
        <v>400</v>
      </c>
      <c r="D29" s="34" t="str">
        <f>'RONDE KOKERS'!G21</f>
        <v>V</v>
      </c>
      <c r="E29" s="34" t="str">
        <f>'RONDE KOKERS'!O21</f>
        <v>flexibele rand met transparante vaste bodem</v>
      </c>
      <c r="F29" s="34">
        <f>'RONDE KOKERS'!J21</f>
        <v>1200</v>
      </c>
      <c r="K29" s="34"/>
    </row>
    <row r="30" spans="1:11" ht="15">
      <c r="A30" s="47">
        <f>'RONDE KOKERS'!C22</f>
        <v>20</v>
      </c>
      <c r="B30" s="34" t="str">
        <f>'RONDE KOKERS'!D22</f>
        <v>x</v>
      </c>
      <c r="C30" s="34">
        <f>'RONDE KOKERS'!E22</f>
        <v>400</v>
      </c>
      <c r="D30" s="34" t="str">
        <f>'RONDE KOKERS'!G22</f>
        <v>V</v>
      </c>
      <c r="E30" s="34" t="str">
        <f>'RONDE KOKERS'!O22</f>
        <v>flexibele rand met transparante vaste bodem</v>
      </c>
      <c r="F30" s="34">
        <f>'RONDE KOKERS'!J22</f>
        <v>1150</v>
      </c>
      <c r="K30" s="34"/>
    </row>
    <row r="31" spans="1:11" ht="15">
      <c r="A31" s="47">
        <f>'RONDE KOKERS'!C23</f>
        <v>20</v>
      </c>
      <c r="B31" s="34" t="str">
        <f>'RONDE KOKERS'!D23</f>
        <v>x</v>
      </c>
      <c r="C31" s="34">
        <f>'RONDE KOKERS'!E23</f>
        <v>400</v>
      </c>
      <c r="D31" s="34" t="str">
        <f>'RONDE KOKERS'!G23</f>
        <v>V</v>
      </c>
      <c r="E31" s="34" t="str">
        <f>'RONDE KOKERS'!O23</f>
        <v>flexibele rand met transparante vaste bodem</v>
      </c>
      <c r="F31" s="34">
        <f>'RONDE KOKERS'!J23</f>
        <v>1225</v>
      </c>
      <c r="K31" s="34"/>
    </row>
    <row r="32" spans="1:11" ht="15">
      <c r="A32" s="47">
        <f>'RONDE KOKERS'!C24</f>
        <v>20</v>
      </c>
      <c r="B32" s="34" t="str">
        <f>'RONDE KOKERS'!D24</f>
        <v>x</v>
      </c>
      <c r="C32" s="34">
        <f>'RONDE KOKERS'!E24</f>
        <v>500</v>
      </c>
      <c r="D32" s="34" t="str">
        <f>'RONDE KOKERS'!G24</f>
        <v>V</v>
      </c>
      <c r="E32" s="34" t="str">
        <f>'RONDE KOKERS'!O24</f>
        <v>flexibele rand met transparante vaste bodem</v>
      </c>
      <c r="F32" s="34">
        <f>'RONDE KOKERS'!J24</f>
        <v>317</v>
      </c>
      <c r="K32" s="34"/>
    </row>
    <row r="33" spans="1:11" ht="15">
      <c r="A33" s="47">
        <f>'RONDE KOKERS'!C25</f>
        <v>20</v>
      </c>
      <c r="B33" s="34" t="str">
        <f>'RONDE KOKERS'!D25</f>
        <v>x</v>
      </c>
      <c r="C33" s="34">
        <f>'RONDE KOKERS'!E25</f>
        <v>500</v>
      </c>
      <c r="D33" s="34" t="str">
        <f>'RONDE KOKERS'!G25</f>
        <v>V</v>
      </c>
      <c r="E33" s="34" t="str">
        <f>'RONDE KOKERS'!O25</f>
        <v>flexibele rand met transparante vaste bodem</v>
      </c>
      <c r="F33" s="34">
        <f>'RONDE KOKERS'!J25</f>
        <v>4200</v>
      </c>
      <c r="K33" s="34"/>
    </row>
    <row r="34" spans="1:11" ht="15">
      <c r="A34" s="47">
        <f>'RONDE KOKERS'!C26</f>
        <v>20</v>
      </c>
      <c r="B34" s="34" t="str">
        <f>'RONDE KOKERS'!D26</f>
        <v>x</v>
      </c>
      <c r="C34" s="34">
        <f>'RONDE KOKERS'!E26</f>
        <v>500</v>
      </c>
      <c r="D34" s="34" t="str">
        <f>'RONDE KOKERS'!G26</f>
        <v>V</v>
      </c>
      <c r="E34" s="34" t="str">
        <f>'RONDE KOKERS'!O26</f>
        <v>flexibele rand met transparante vaste bodem</v>
      </c>
      <c r="F34" s="34">
        <f>'RONDE KOKERS'!J26</f>
        <v>1020</v>
      </c>
      <c r="K34" s="34"/>
    </row>
    <row r="35" spans="1:11" ht="15">
      <c r="A35" s="47">
        <f>'RONDE KOKERS'!C27</f>
        <v>25</v>
      </c>
      <c r="B35" s="34" t="str">
        <f>'RONDE KOKERS'!D27</f>
        <v>x</v>
      </c>
      <c r="C35" s="34">
        <f>'RONDE KOKERS'!E27</f>
        <v>30</v>
      </c>
      <c r="D35" s="34" t="str">
        <f>'RONDE KOKERS'!G27</f>
        <v>V</v>
      </c>
      <c r="E35" s="34" t="str">
        <f>'RONDE KOKERS'!O27</f>
        <v>flexibele rand met transparante vaste bodem</v>
      </c>
      <c r="F35" s="34">
        <f>'RONDE KOKERS'!J27</f>
        <v>5408</v>
      </c>
      <c r="K35" s="34"/>
    </row>
    <row r="36" spans="1:11" ht="15">
      <c r="A36" s="47">
        <f>'RONDE KOKERS'!C28</f>
        <v>25</v>
      </c>
      <c r="B36" s="34" t="str">
        <f>'RONDE KOKERS'!D28</f>
        <v>x</v>
      </c>
      <c r="C36" s="34">
        <f>'RONDE KOKERS'!E28</f>
        <v>40</v>
      </c>
      <c r="D36" s="34" t="str">
        <f>'RONDE KOKERS'!G28</f>
        <v>V</v>
      </c>
      <c r="E36" s="34" t="str">
        <f>'RONDE KOKERS'!O28</f>
        <v>flexibele rand met transparante vaste bodem</v>
      </c>
      <c r="F36" s="34">
        <f>'RONDE KOKERS'!J28</f>
        <v>880</v>
      </c>
      <c r="K36" s="34"/>
    </row>
    <row r="37" spans="1:6" ht="15">
      <c r="A37" s="47">
        <f>'RONDE KOKERS'!C29</f>
        <v>25</v>
      </c>
      <c r="B37" s="34" t="str">
        <f>'RONDE KOKERS'!D29</f>
        <v>x</v>
      </c>
      <c r="C37" s="34">
        <f>'RONDE KOKERS'!E29</f>
        <v>65</v>
      </c>
      <c r="D37" s="34" t="str">
        <f>'RONDE KOKERS'!G29</f>
        <v>V</v>
      </c>
      <c r="E37" s="34" t="str">
        <f>'RONDE KOKERS'!O29</f>
        <v>flexibele rand met transparante vaste bodem</v>
      </c>
      <c r="F37" s="34">
        <f>'RONDE KOKERS'!J29</f>
        <v>2000</v>
      </c>
    </row>
    <row r="38" spans="1:6" ht="15">
      <c r="A38" s="47">
        <f>'RONDE KOKERS'!C30</f>
        <v>25</v>
      </c>
      <c r="B38" s="34" t="str">
        <f>'RONDE KOKERS'!D30</f>
        <v>x</v>
      </c>
      <c r="C38" s="34">
        <f>'RONDE KOKERS'!E30</f>
        <v>70</v>
      </c>
      <c r="D38" s="34" t="str">
        <f>'RONDE KOKERS'!G30</f>
        <v>V</v>
      </c>
      <c r="E38" s="34" t="str">
        <f>'RONDE KOKERS'!O30</f>
        <v>flexibele rand met transparante vaste bodem</v>
      </c>
      <c r="F38" s="34">
        <f>'RONDE KOKERS'!J30</f>
        <v>2554</v>
      </c>
    </row>
    <row r="39" spans="1:6" ht="15">
      <c r="A39" s="47">
        <f>'RONDE KOKERS'!C31</f>
        <v>25</v>
      </c>
      <c r="B39" s="34" t="str">
        <f>'RONDE KOKERS'!D31</f>
        <v>x</v>
      </c>
      <c r="C39" s="34">
        <f>'RONDE KOKERS'!E31</f>
        <v>75</v>
      </c>
      <c r="D39" s="34" t="str">
        <f>'RONDE KOKERS'!G31</f>
        <v>V</v>
      </c>
      <c r="E39" s="34" t="str">
        <f>'RONDE KOKERS'!O31</f>
        <v>flexibele rand met transparante vaste bodem</v>
      </c>
      <c r="F39" s="34">
        <f>'RONDE KOKERS'!J31</f>
        <v>11250</v>
      </c>
    </row>
    <row r="40" spans="1:6" ht="15">
      <c r="A40" s="47">
        <f>'RONDE KOKERS'!C32</f>
        <v>25</v>
      </c>
      <c r="B40" s="34" t="str">
        <f>'RONDE KOKERS'!D32</f>
        <v>x</v>
      </c>
      <c r="C40" s="34">
        <f>'RONDE KOKERS'!E32</f>
        <v>75</v>
      </c>
      <c r="D40" s="34" t="str">
        <f>'RONDE KOKERS'!G32</f>
        <v>V</v>
      </c>
      <c r="E40" s="34" t="str">
        <f>'RONDE KOKERS'!O32</f>
        <v>flexibele rand met transparante vaste bodem</v>
      </c>
      <c r="F40" s="34">
        <f>'RONDE KOKERS'!J32</f>
        <v>3650</v>
      </c>
    </row>
    <row r="41" spans="1:6" ht="15">
      <c r="A41" s="47">
        <f>'RONDE KOKERS'!C33</f>
        <v>25</v>
      </c>
      <c r="B41" s="34" t="str">
        <f>'RONDE KOKERS'!D33</f>
        <v>x</v>
      </c>
      <c r="C41" s="34">
        <f>'RONDE KOKERS'!E33</f>
        <v>125</v>
      </c>
      <c r="D41" s="34" t="str">
        <f>'RONDE KOKERS'!G33</f>
        <v>V</v>
      </c>
      <c r="E41" s="34" t="str">
        <f>'RONDE KOKERS'!O33</f>
        <v>flexibele rand met transparante vaste bodem</v>
      </c>
      <c r="F41" s="34">
        <f>'RONDE KOKERS'!J33</f>
        <v>1710</v>
      </c>
    </row>
    <row r="42" spans="1:6" ht="15">
      <c r="A42" s="47">
        <f>'RONDE KOKERS'!C34</f>
        <v>25</v>
      </c>
      <c r="B42" s="34" t="str">
        <f>'RONDE KOKERS'!D34</f>
        <v>x</v>
      </c>
      <c r="C42" s="34">
        <f>'RONDE KOKERS'!E34</f>
        <v>250</v>
      </c>
      <c r="D42" s="34" t="str">
        <f>'RONDE KOKERS'!G34</f>
        <v>V</v>
      </c>
      <c r="E42" s="34" t="str">
        <f>'RONDE KOKERS'!O34</f>
        <v>flexibele rand met transparante vaste bodem</v>
      </c>
      <c r="F42" s="34">
        <f>'RONDE KOKERS'!J34</f>
        <v>200</v>
      </c>
    </row>
    <row r="43" spans="1:6" ht="15">
      <c r="A43" s="47">
        <f>'RONDE KOKERS'!C35</f>
        <v>25</v>
      </c>
      <c r="B43" s="34" t="str">
        <f>'RONDE KOKERS'!D35</f>
        <v>x</v>
      </c>
      <c r="C43" s="34">
        <f>'RONDE KOKERS'!E35</f>
        <v>300</v>
      </c>
      <c r="D43" s="34" t="str">
        <f>'RONDE KOKERS'!G35</f>
        <v>V</v>
      </c>
      <c r="E43" s="34" t="str">
        <f>'RONDE KOKERS'!O35</f>
        <v>flexibele rand met transparante vaste bodem</v>
      </c>
      <c r="F43" s="34">
        <f>'RONDE KOKERS'!J35</f>
        <v>1875</v>
      </c>
    </row>
    <row r="44" spans="1:6" ht="15">
      <c r="A44" s="47">
        <f>'RONDE KOKERS'!C36</f>
        <v>25</v>
      </c>
      <c r="B44" s="34" t="str">
        <f>'RONDE KOKERS'!D36</f>
        <v>x</v>
      </c>
      <c r="C44" s="34">
        <f>'RONDE KOKERS'!E36</f>
        <v>300</v>
      </c>
      <c r="D44" s="34" t="str">
        <f>'RONDE KOKERS'!G36</f>
        <v>V</v>
      </c>
      <c r="E44" s="34" t="str">
        <f>'RONDE KOKERS'!O36</f>
        <v>flexibele rand met transparante vaste bodem</v>
      </c>
      <c r="F44" s="34">
        <f>'RONDE KOKERS'!J36</f>
        <v>577</v>
      </c>
    </row>
    <row r="45" spans="1:6" ht="15">
      <c r="A45" s="47">
        <f>'RONDE KOKERS'!C37</f>
        <v>25</v>
      </c>
      <c r="B45" s="34" t="str">
        <f>'RONDE KOKERS'!D37</f>
        <v>x</v>
      </c>
      <c r="C45" s="34">
        <f>'RONDE KOKERS'!E37</f>
        <v>400</v>
      </c>
      <c r="D45" s="34" t="str">
        <f>'RONDE KOKERS'!G37</f>
        <v>V</v>
      </c>
      <c r="E45" s="34" t="str">
        <f>'RONDE KOKERS'!O37</f>
        <v>flexibele rand met transparante vaste bodem</v>
      </c>
      <c r="F45" s="34">
        <f>'RONDE KOKERS'!J37</f>
        <v>1750</v>
      </c>
    </row>
    <row r="46" spans="1:6" ht="15">
      <c r="A46" s="47">
        <f>'RONDE KOKERS'!C38</f>
        <v>25</v>
      </c>
      <c r="B46" s="34" t="str">
        <f>'RONDE KOKERS'!D38</f>
        <v>x</v>
      </c>
      <c r="C46" s="34">
        <f>'RONDE KOKERS'!E38</f>
        <v>400</v>
      </c>
      <c r="D46" s="34" t="str">
        <f>'RONDE KOKERS'!G38</f>
        <v>V</v>
      </c>
      <c r="E46" s="34" t="str">
        <f>'RONDE KOKERS'!O38</f>
        <v>flexibele rand met transparante vaste bodem</v>
      </c>
      <c r="F46" s="34">
        <f>'RONDE KOKERS'!J38</f>
        <v>250</v>
      </c>
    </row>
    <row r="47" spans="1:6" ht="15">
      <c r="A47" s="47">
        <f>'RONDE KOKERS'!C39</f>
        <v>30</v>
      </c>
      <c r="B47" s="34" t="str">
        <f>'RONDE KOKERS'!D39</f>
        <v>x</v>
      </c>
      <c r="C47" s="34">
        <f>'RONDE KOKERS'!E39</f>
        <v>40</v>
      </c>
      <c r="D47" s="34" t="str">
        <f>'RONDE KOKERS'!G39</f>
        <v>V</v>
      </c>
      <c r="E47" s="34" t="str">
        <f>'RONDE KOKERS'!O39</f>
        <v>flexibele rand met transparante vaste bodem</v>
      </c>
      <c r="F47" s="34">
        <f>'RONDE KOKERS'!J39</f>
        <v>254</v>
      </c>
    </row>
    <row r="48" spans="1:6" ht="15">
      <c r="A48" s="47">
        <f>'RONDE KOKERS'!C40</f>
        <v>30</v>
      </c>
      <c r="B48" s="34" t="str">
        <f>'RONDE KOKERS'!D40</f>
        <v>x</v>
      </c>
      <c r="C48" s="34">
        <f>'RONDE KOKERS'!E40</f>
        <v>55</v>
      </c>
      <c r="D48" s="34" t="str">
        <f>'RONDE KOKERS'!G40</f>
        <v>V</v>
      </c>
      <c r="E48" s="34" t="str">
        <f>'RONDE KOKERS'!O40</f>
        <v>flexibele rand met transparante vaste bodem</v>
      </c>
      <c r="F48" s="34">
        <f>'RONDE KOKERS'!J40</f>
        <v>135</v>
      </c>
    </row>
    <row r="49" spans="1:6" ht="15">
      <c r="A49" s="47">
        <f>'RONDE KOKERS'!C41</f>
        <v>30</v>
      </c>
      <c r="B49" s="34" t="str">
        <f>'RONDE KOKERS'!D41</f>
        <v>x</v>
      </c>
      <c r="C49" s="34">
        <f>'RONDE KOKERS'!E41</f>
        <v>60</v>
      </c>
      <c r="D49" s="34" t="str">
        <f>'RONDE KOKERS'!G41</f>
        <v>V</v>
      </c>
      <c r="E49" s="34" t="str">
        <f>'RONDE KOKERS'!O41</f>
        <v>flexibele rand met transparante vaste bodem</v>
      </c>
      <c r="F49" s="34">
        <f>'RONDE KOKERS'!J41</f>
        <v>6000</v>
      </c>
    </row>
    <row r="50" spans="1:6" ht="15">
      <c r="A50" s="47">
        <f>'RONDE KOKERS'!C42</f>
        <v>30</v>
      </c>
      <c r="B50" s="34" t="str">
        <f>'RONDE KOKERS'!D42</f>
        <v>x</v>
      </c>
      <c r="C50" s="34">
        <f>'RONDE KOKERS'!E42</f>
        <v>60</v>
      </c>
      <c r="D50" s="34" t="str">
        <f>'RONDE KOKERS'!G42</f>
        <v>V</v>
      </c>
      <c r="E50" s="34" t="str">
        <f>'RONDE KOKERS'!O42</f>
        <v>flexibele rand met transparante vaste bodem</v>
      </c>
      <c r="F50" s="34">
        <f>'RONDE KOKERS'!J42</f>
        <v>2538</v>
      </c>
    </row>
    <row r="51" spans="1:6" ht="15">
      <c r="A51" s="47">
        <f>'RONDE KOKERS'!C43</f>
        <v>30</v>
      </c>
      <c r="B51" s="34" t="str">
        <f>'RONDE KOKERS'!D43</f>
        <v>x</v>
      </c>
      <c r="C51" s="34">
        <f>'RONDE KOKERS'!E43</f>
        <v>65</v>
      </c>
      <c r="D51" s="34" t="str">
        <f>'RONDE KOKERS'!G43</f>
        <v>V</v>
      </c>
      <c r="E51" s="34" t="str">
        <f>'RONDE KOKERS'!O43</f>
        <v>flexibele rand met transparante vaste bodem</v>
      </c>
      <c r="F51" s="34">
        <f>'RONDE KOKERS'!J43</f>
        <v>370</v>
      </c>
    </row>
    <row r="52" spans="1:6" ht="15">
      <c r="A52" s="47">
        <f>'RONDE KOKERS'!C44</f>
        <v>30</v>
      </c>
      <c r="B52" s="34" t="str">
        <f>'RONDE KOKERS'!D44</f>
        <v>x</v>
      </c>
      <c r="C52" s="34">
        <f>'RONDE KOKERS'!E44</f>
        <v>65</v>
      </c>
      <c r="D52" s="34" t="str">
        <f>'RONDE KOKERS'!G44</f>
        <v>V</v>
      </c>
      <c r="E52" s="34" t="str">
        <f>'RONDE KOKERS'!O44</f>
        <v>flexibele rand met transparante vaste bodem</v>
      </c>
      <c r="F52" s="34">
        <f>'RONDE KOKERS'!J44</f>
        <v>3000</v>
      </c>
    </row>
    <row r="53" spans="1:6" ht="15">
      <c r="A53" s="47">
        <f>'RONDE KOKERS'!C45</f>
        <v>30</v>
      </c>
      <c r="B53" s="34" t="str">
        <f>'RONDE KOKERS'!D45</f>
        <v>x</v>
      </c>
      <c r="C53" s="34">
        <f>'RONDE KOKERS'!E45</f>
        <v>65</v>
      </c>
      <c r="D53" s="34" t="str">
        <f>'RONDE KOKERS'!G45</f>
        <v>V</v>
      </c>
      <c r="E53" s="34" t="str">
        <f>'RONDE KOKERS'!O45</f>
        <v>flexibele rand met transparante vaste bodem</v>
      </c>
      <c r="F53" s="34">
        <f>'RONDE KOKERS'!J45</f>
        <v>3000</v>
      </c>
    </row>
    <row r="54" spans="1:6" ht="15">
      <c r="A54" s="47">
        <f>'RONDE KOKERS'!C46</f>
        <v>30</v>
      </c>
      <c r="B54" s="34" t="str">
        <f>'RONDE KOKERS'!D46</f>
        <v>x</v>
      </c>
      <c r="C54" s="34">
        <f>'RONDE KOKERS'!E46</f>
        <v>65</v>
      </c>
      <c r="D54" s="34" t="str">
        <f>'RONDE KOKERS'!G46</f>
        <v>V</v>
      </c>
      <c r="E54" s="34" t="str">
        <f>'RONDE KOKERS'!O46</f>
        <v>flexibele rand met transparante vaste bodem</v>
      </c>
      <c r="F54" s="34">
        <f>'RONDE KOKERS'!J46</f>
        <v>6000</v>
      </c>
    </row>
    <row r="55" spans="1:6" ht="15">
      <c r="A55" s="47">
        <f>'RONDE KOKERS'!C47</f>
        <v>30</v>
      </c>
      <c r="B55" s="34" t="str">
        <f>'RONDE KOKERS'!D47</f>
        <v>x</v>
      </c>
      <c r="C55" s="34">
        <f>'RONDE KOKERS'!E47</f>
        <v>70</v>
      </c>
      <c r="D55" s="34" t="str">
        <f>'RONDE KOKERS'!G47</f>
        <v>V</v>
      </c>
      <c r="E55" s="34" t="str">
        <f>'RONDE KOKERS'!O47</f>
        <v>flexibele rand met transparante vaste bodem</v>
      </c>
      <c r="F55" s="34">
        <f>'RONDE KOKERS'!J47</f>
        <v>476</v>
      </c>
    </row>
    <row r="56" spans="1:6" ht="15">
      <c r="A56" s="47">
        <f>'RONDE KOKERS'!C48</f>
        <v>30</v>
      </c>
      <c r="B56" s="34" t="str">
        <f>'RONDE KOKERS'!D48</f>
        <v>x</v>
      </c>
      <c r="C56" s="34">
        <f>'RONDE KOKERS'!E48</f>
        <v>70</v>
      </c>
      <c r="D56" s="34" t="str">
        <f>'RONDE KOKERS'!G48</f>
        <v>V</v>
      </c>
      <c r="E56" s="34" t="str">
        <f>'RONDE KOKERS'!O48</f>
        <v>flexibele rand met transparante vaste bodem</v>
      </c>
      <c r="F56" s="34">
        <f>'RONDE KOKERS'!J48</f>
        <v>3000</v>
      </c>
    </row>
    <row r="57" spans="1:6" ht="15">
      <c r="A57" s="47">
        <f>'RONDE KOKERS'!C49</f>
        <v>30</v>
      </c>
      <c r="B57" s="34" t="str">
        <f>'RONDE KOKERS'!D49</f>
        <v>x</v>
      </c>
      <c r="C57" s="34">
        <f>'RONDE KOKERS'!E49</f>
        <v>70</v>
      </c>
      <c r="D57" s="34" t="str">
        <f>'RONDE KOKERS'!G49</f>
        <v>V</v>
      </c>
      <c r="E57" s="34" t="str">
        <f>'RONDE KOKERS'!O49</f>
        <v>flexibele rand met transparante vaste bodem</v>
      </c>
      <c r="F57" s="34">
        <f>'RONDE KOKERS'!J49</f>
        <v>6000</v>
      </c>
    </row>
    <row r="58" spans="1:6" ht="15">
      <c r="A58" s="47">
        <f>'RONDE KOKERS'!C50</f>
        <v>30</v>
      </c>
      <c r="B58" s="34" t="str">
        <f>'RONDE KOKERS'!D50</f>
        <v>x</v>
      </c>
      <c r="C58" s="34">
        <f>'RONDE KOKERS'!E50</f>
        <v>70</v>
      </c>
      <c r="D58" s="34" t="str">
        <f>'RONDE KOKERS'!G50</f>
        <v>V</v>
      </c>
      <c r="E58" s="34" t="str">
        <f>'RONDE KOKERS'!O50</f>
        <v>flexibele rand met transparante vaste bodem</v>
      </c>
      <c r="F58" s="34">
        <f>'RONDE KOKERS'!J50</f>
        <v>9000</v>
      </c>
    </row>
    <row r="59" spans="1:6" ht="15">
      <c r="A59" s="47">
        <f>'RONDE KOKERS'!C51</f>
        <v>30</v>
      </c>
      <c r="B59" s="34" t="str">
        <f>'RONDE KOKERS'!D51</f>
        <v>x</v>
      </c>
      <c r="C59" s="34">
        <f>'RONDE KOKERS'!E51</f>
        <v>75</v>
      </c>
      <c r="D59" s="34" t="str">
        <f>'RONDE KOKERS'!G51</f>
        <v>V</v>
      </c>
      <c r="E59" s="34" t="str">
        <f>'RONDE KOKERS'!O51</f>
        <v>flexibele rand met transparante vaste bodem</v>
      </c>
      <c r="F59" s="34">
        <f>'RONDE KOKERS'!J51</f>
        <v>1355</v>
      </c>
    </row>
    <row r="60" spans="1:6" ht="15">
      <c r="A60" s="47">
        <f>'RONDE KOKERS'!C52</f>
        <v>30</v>
      </c>
      <c r="B60" s="34" t="str">
        <f>'RONDE KOKERS'!D52</f>
        <v>x</v>
      </c>
      <c r="C60" s="34">
        <f>'RONDE KOKERS'!E52</f>
        <v>100</v>
      </c>
      <c r="D60" s="34" t="str">
        <f>'RONDE KOKERS'!G52</f>
        <v>V</v>
      </c>
      <c r="E60" s="34" t="str">
        <f>'RONDE KOKERS'!O52</f>
        <v>flexibele rand met transparante vaste bodem</v>
      </c>
      <c r="F60" s="34">
        <f>'RONDE KOKERS'!J52</f>
        <v>795</v>
      </c>
    </row>
    <row r="61" spans="1:6" ht="15">
      <c r="A61" s="47">
        <f>'RONDE KOKERS'!C53</f>
        <v>30</v>
      </c>
      <c r="B61" s="34" t="str">
        <f>'RONDE KOKERS'!D53</f>
        <v>x</v>
      </c>
      <c r="C61" s="34">
        <f>'RONDE KOKERS'!E53</f>
        <v>125</v>
      </c>
      <c r="D61" s="34" t="str">
        <f>'RONDE KOKERS'!G53</f>
        <v>V</v>
      </c>
      <c r="E61" s="34" t="str">
        <f>'RONDE KOKERS'!O53</f>
        <v>flexibele rand met transparante vaste bodem</v>
      </c>
      <c r="F61" s="34">
        <f>'RONDE KOKERS'!J53</f>
        <v>15000</v>
      </c>
    </row>
    <row r="62" spans="1:6" ht="15">
      <c r="A62" s="47">
        <f>'RONDE KOKERS'!C54</f>
        <v>30</v>
      </c>
      <c r="B62" s="34" t="str">
        <f>'RONDE KOKERS'!D54</f>
        <v>x</v>
      </c>
      <c r="C62" s="34">
        <f>'RONDE KOKERS'!E54</f>
        <v>175</v>
      </c>
      <c r="D62" s="34" t="str">
        <f>'RONDE KOKERS'!G54</f>
        <v>V</v>
      </c>
      <c r="E62" s="34" t="str">
        <f>'RONDE KOKERS'!O54</f>
        <v>flexibele rand met transparante vaste bodem</v>
      </c>
      <c r="F62" s="34">
        <f>'RONDE KOKERS'!J54</f>
        <v>1600</v>
      </c>
    </row>
    <row r="63" spans="1:6" ht="15">
      <c r="A63" s="47">
        <f>'RONDE KOKERS'!C55</f>
        <v>30</v>
      </c>
      <c r="B63" s="34" t="str">
        <f>'RONDE KOKERS'!D55</f>
        <v>x</v>
      </c>
      <c r="C63" s="34">
        <f>'RONDE KOKERS'!E55</f>
        <v>235</v>
      </c>
      <c r="D63" s="34" t="str">
        <f>'RONDE KOKERS'!G55</f>
        <v>V</v>
      </c>
      <c r="E63" s="34" t="str">
        <f>'RONDE KOKERS'!O55</f>
        <v>flexibele rand met transparante vaste bodem</v>
      </c>
      <c r="F63" s="34">
        <f>'RONDE KOKERS'!J55</f>
        <v>80</v>
      </c>
    </row>
    <row r="64" spans="1:6" ht="15">
      <c r="A64" s="47">
        <f>'RONDE KOKERS'!C56</f>
        <v>30</v>
      </c>
      <c r="B64" s="34" t="str">
        <f>'RONDE KOKERS'!D56</f>
        <v>x</v>
      </c>
      <c r="C64" s="34">
        <f>'RONDE KOKERS'!E56</f>
        <v>235</v>
      </c>
      <c r="D64" s="34" t="str">
        <f>'RONDE KOKERS'!G56</f>
        <v>V</v>
      </c>
      <c r="E64" s="34" t="str">
        <f>'RONDE KOKERS'!O56</f>
        <v>flexibele rand met transparante vaste bodem</v>
      </c>
      <c r="F64" s="34">
        <f>'RONDE KOKERS'!J56</f>
        <v>1400</v>
      </c>
    </row>
    <row r="65" spans="1:6" ht="15">
      <c r="A65" s="47">
        <f>'RONDE KOKERS'!C57</f>
        <v>30</v>
      </c>
      <c r="B65" s="34" t="str">
        <f>'RONDE KOKERS'!D57</f>
        <v>x</v>
      </c>
      <c r="C65" s="34">
        <f>'RONDE KOKERS'!E57</f>
        <v>235</v>
      </c>
      <c r="D65" s="34" t="str">
        <f>'RONDE KOKERS'!G57</f>
        <v>V</v>
      </c>
      <c r="E65" s="34" t="str">
        <f>'RONDE KOKERS'!O57</f>
        <v>flexibele rand met transparante vaste bodem</v>
      </c>
      <c r="F65" s="34">
        <f>'RONDE KOKERS'!J57</f>
        <v>3500</v>
      </c>
    </row>
    <row r="66" spans="1:6" ht="15">
      <c r="A66" s="47">
        <f>'RONDE KOKERS'!C58</f>
        <v>30</v>
      </c>
      <c r="B66" s="34" t="str">
        <f>'RONDE KOKERS'!D58</f>
        <v>x</v>
      </c>
      <c r="C66" s="34">
        <f>'RONDE KOKERS'!E58</f>
        <v>235</v>
      </c>
      <c r="D66" s="34" t="str">
        <f>'RONDE KOKERS'!G58</f>
        <v>V</v>
      </c>
      <c r="E66" s="34" t="str">
        <f>'RONDE KOKERS'!O58</f>
        <v>flexibele rand met transparante vaste bodem</v>
      </c>
      <c r="F66" s="34">
        <f>'RONDE KOKERS'!J58</f>
        <v>1400</v>
      </c>
    </row>
    <row r="67" spans="1:6" ht="15">
      <c r="A67" s="47">
        <f>'RONDE KOKERS'!C59</f>
        <v>30</v>
      </c>
      <c r="B67" s="34" t="str">
        <f>'RONDE KOKERS'!D59</f>
        <v>x</v>
      </c>
      <c r="C67" s="34">
        <f>'RONDE KOKERS'!E59</f>
        <v>235</v>
      </c>
      <c r="D67" s="34" t="str">
        <f>'RONDE KOKERS'!G59</f>
        <v>V</v>
      </c>
      <c r="E67" s="34" t="str">
        <f>'RONDE KOKERS'!O59</f>
        <v>flexibele rand met transparante vaste bodem</v>
      </c>
      <c r="F67" s="34">
        <f>'RONDE KOKERS'!J59</f>
        <v>1400</v>
      </c>
    </row>
    <row r="68" spans="1:6" ht="15">
      <c r="A68" s="47">
        <f>'RONDE KOKERS'!C60</f>
        <v>30</v>
      </c>
      <c r="B68" s="34" t="str">
        <f>'RONDE KOKERS'!D60</f>
        <v>x</v>
      </c>
      <c r="C68" s="34">
        <f>'RONDE KOKERS'!E60</f>
        <v>235</v>
      </c>
      <c r="D68" s="34" t="str">
        <f>'RONDE KOKERS'!G60</f>
        <v>V</v>
      </c>
      <c r="E68" s="34" t="str">
        <f>'RONDE KOKERS'!O60</f>
        <v>flexibele rand met transparante vaste bodem</v>
      </c>
      <c r="F68" s="34">
        <f>'RONDE KOKERS'!J60</f>
        <v>3500</v>
      </c>
    </row>
    <row r="69" spans="1:6" ht="15">
      <c r="A69" s="47">
        <f>'RONDE KOKERS'!C61</f>
        <v>30</v>
      </c>
      <c r="B69" s="34" t="str">
        <f>'RONDE KOKERS'!D61</f>
        <v>x</v>
      </c>
      <c r="C69" s="34">
        <f>'RONDE KOKERS'!E61</f>
        <v>400</v>
      </c>
      <c r="D69" s="34" t="str">
        <f>'RONDE KOKERS'!G61</f>
        <v>V</v>
      </c>
      <c r="E69" s="34" t="str">
        <f>'RONDE KOKERS'!O61</f>
        <v>flexibele rand met transparante vaste bodem</v>
      </c>
      <c r="F69" s="34">
        <f>'RONDE KOKERS'!J61</f>
        <v>1800</v>
      </c>
    </row>
    <row r="70" spans="1:6" ht="15">
      <c r="A70" s="47">
        <f>'RONDE KOKERS'!C62</f>
        <v>30</v>
      </c>
      <c r="B70" s="34" t="str">
        <f>'RONDE KOKERS'!D62</f>
        <v>x</v>
      </c>
      <c r="C70" s="34">
        <f>'RONDE KOKERS'!E62</f>
        <v>400</v>
      </c>
      <c r="D70" s="34" t="str">
        <f>'RONDE KOKERS'!G62</f>
        <v>V</v>
      </c>
      <c r="E70" s="34" t="str">
        <f>'RONDE KOKERS'!O62</f>
        <v>flexibele rand met transparante vaste bodem</v>
      </c>
      <c r="F70" s="34">
        <f>'RONDE KOKERS'!J62</f>
        <v>1800</v>
      </c>
    </row>
    <row r="71" spans="1:6" ht="15">
      <c r="A71" s="47">
        <f>'RONDE KOKERS'!C63</f>
        <v>30</v>
      </c>
      <c r="B71" s="34" t="str">
        <f>'RONDE KOKERS'!D63</f>
        <v>x</v>
      </c>
      <c r="C71" s="34">
        <f>'RONDE KOKERS'!E63</f>
        <v>500</v>
      </c>
      <c r="D71" s="34" t="str">
        <f>'RONDE KOKERS'!G63</f>
        <v>V</v>
      </c>
      <c r="E71" s="34" t="str">
        <f>'RONDE KOKERS'!O63</f>
        <v>flexibele rand met transparante vaste bodem</v>
      </c>
      <c r="F71" s="34">
        <f>'RONDE KOKERS'!J63</f>
        <v>250</v>
      </c>
    </row>
    <row r="72" spans="1:6" ht="15">
      <c r="A72" s="47">
        <f>'RONDE KOKERS'!C64</f>
        <v>30</v>
      </c>
      <c r="B72" s="34" t="str">
        <f>'RONDE KOKERS'!D64</f>
        <v>x</v>
      </c>
      <c r="C72" s="34">
        <f>'RONDE KOKERS'!E64</f>
        <v>725</v>
      </c>
      <c r="D72" s="34" t="str">
        <f>'RONDE KOKERS'!G64</f>
        <v>V</v>
      </c>
      <c r="E72" s="34" t="str">
        <f>'RONDE KOKERS'!O64</f>
        <v>flexibele rand met transparante vaste bodem</v>
      </c>
      <c r="F72" s="34">
        <f>'RONDE KOKERS'!J64</f>
        <v>420</v>
      </c>
    </row>
    <row r="73" spans="1:6" ht="15">
      <c r="A73" s="47">
        <f>'RONDE KOKERS'!C65</f>
        <v>30</v>
      </c>
      <c r="B73" s="34" t="str">
        <f>'RONDE KOKERS'!D65</f>
        <v>x</v>
      </c>
      <c r="C73" s="34">
        <f>'RONDE KOKERS'!E65</f>
        <v>975</v>
      </c>
      <c r="D73" s="34" t="str">
        <f>'RONDE KOKERS'!G65</f>
        <v>V</v>
      </c>
      <c r="E73" s="34" t="str">
        <f>'RONDE KOKERS'!O65</f>
        <v>flexibele rand met transparante vaste bodem</v>
      </c>
      <c r="F73" s="34">
        <f>'RONDE KOKERS'!J65</f>
        <v>410</v>
      </c>
    </row>
    <row r="74" spans="1:6" ht="15">
      <c r="A74" s="47">
        <f>'RONDE KOKERS'!C66</f>
        <v>30</v>
      </c>
      <c r="B74" s="34" t="str">
        <f>'RONDE KOKERS'!D66</f>
        <v>x</v>
      </c>
      <c r="C74" s="34">
        <f>'RONDE KOKERS'!E66</f>
        <v>975</v>
      </c>
      <c r="D74" s="34" t="str">
        <f>'RONDE KOKERS'!G66</f>
        <v>V</v>
      </c>
      <c r="E74" s="34" t="str">
        <f>'RONDE KOKERS'!O66</f>
        <v>flexibele rand met transparante vaste bodem</v>
      </c>
      <c r="F74" s="34">
        <f>'RONDE KOKERS'!J66</f>
        <v>261</v>
      </c>
    </row>
    <row r="75" spans="1:6" ht="15">
      <c r="A75" s="47">
        <f>'RONDE KOKERS'!C67</f>
        <v>35</v>
      </c>
      <c r="B75" s="34" t="str">
        <f>'RONDE KOKERS'!D67</f>
        <v>x</v>
      </c>
      <c r="C75" s="34">
        <f>'RONDE KOKERS'!E67</f>
        <v>32</v>
      </c>
      <c r="D75" s="34" t="str">
        <f>'RONDE KOKERS'!G67</f>
        <v>V</v>
      </c>
      <c r="E75" s="34" t="str">
        <f>'RONDE KOKERS'!O67</f>
        <v>flexibele rand met transparante vaste bodem</v>
      </c>
      <c r="F75" s="34">
        <f>'RONDE KOKERS'!J67</f>
        <v>3118</v>
      </c>
    </row>
    <row r="76" spans="1:6" ht="15">
      <c r="A76" s="47">
        <f>'RONDE KOKERS'!C68</f>
        <v>35</v>
      </c>
      <c r="B76" s="34" t="str">
        <f>'RONDE KOKERS'!D68</f>
        <v>x</v>
      </c>
      <c r="C76" s="34">
        <f>'RONDE KOKERS'!E68</f>
        <v>40</v>
      </c>
      <c r="D76" s="34" t="str">
        <f>'RONDE KOKERS'!G68</f>
        <v>V</v>
      </c>
      <c r="E76" s="34" t="str">
        <f>'RONDE KOKERS'!O68</f>
        <v>flexibele rand met transparante vaste bodem</v>
      </c>
      <c r="F76" s="34">
        <f>'RONDE KOKERS'!J68</f>
        <v>1020</v>
      </c>
    </row>
    <row r="77" spans="1:6" ht="15">
      <c r="A77" s="47">
        <f>'RONDE KOKERS'!C69</f>
        <v>35</v>
      </c>
      <c r="B77" s="34" t="str">
        <f>'RONDE KOKERS'!D69</f>
        <v>x</v>
      </c>
      <c r="C77" s="34">
        <f>'RONDE KOKERS'!E69</f>
        <v>50</v>
      </c>
      <c r="D77" s="34" t="str">
        <f>'RONDE KOKERS'!G69</f>
        <v>V</v>
      </c>
      <c r="E77" s="34" t="str">
        <f>'RONDE KOKERS'!O69</f>
        <v>flexibele rand met transparante vaste bodem</v>
      </c>
      <c r="F77" s="34">
        <f>'RONDE KOKERS'!J69</f>
        <v>2568</v>
      </c>
    </row>
    <row r="78" spans="1:6" ht="15">
      <c r="A78" s="47">
        <f>'RONDE KOKERS'!C70</f>
        <v>35</v>
      </c>
      <c r="B78" s="34" t="str">
        <f>'RONDE KOKERS'!D70</f>
        <v>x</v>
      </c>
      <c r="C78" s="34">
        <f>'RONDE KOKERS'!E70</f>
        <v>50</v>
      </c>
      <c r="D78" s="34" t="str">
        <f>'RONDE KOKERS'!G70</f>
        <v>huls</v>
      </c>
      <c r="E78" s="34" t="str">
        <f>'RONDE KOKERS'!O70</f>
        <v>flexibele rand, optie met transparante vast bodem</v>
      </c>
      <c r="F78" s="34">
        <f>'RONDE KOKERS'!J70</f>
        <v>400</v>
      </c>
    </row>
    <row r="79" spans="1:6" ht="15">
      <c r="A79" s="47">
        <f>'RONDE KOKERS'!C71</f>
        <v>35</v>
      </c>
      <c r="B79" s="34" t="str">
        <f>'RONDE KOKERS'!D71</f>
        <v>x</v>
      </c>
      <c r="C79" s="34">
        <f>'RONDE KOKERS'!E71</f>
        <v>50</v>
      </c>
      <c r="D79" s="34" t="str">
        <f>'RONDE KOKERS'!G71</f>
        <v>V</v>
      </c>
      <c r="E79" s="34" t="str">
        <f>'RONDE KOKERS'!O71</f>
        <v>flexibele rand met transparante vaste bodem</v>
      </c>
      <c r="F79" s="34">
        <f>'RONDE KOKERS'!J71</f>
        <v>381</v>
      </c>
    </row>
    <row r="80" spans="1:6" ht="15">
      <c r="A80" s="47">
        <f>'RONDE KOKERS'!C72</f>
        <v>35</v>
      </c>
      <c r="B80" s="34" t="str">
        <f>'RONDE KOKERS'!D72</f>
        <v>x</v>
      </c>
      <c r="C80" s="34">
        <f>'RONDE KOKERS'!E72</f>
        <v>68</v>
      </c>
      <c r="D80" s="34" t="str">
        <f>'RONDE KOKERS'!G72</f>
        <v>V</v>
      </c>
      <c r="E80" s="34" t="str">
        <f>'RONDE KOKERS'!O72</f>
        <v>flexibele rand met transparante vaste bodem</v>
      </c>
      <c r="F80" s="34">
        <f>'RONDE KOKERS'!J72</f>
        <v>1064</v>
      </c>
    </row>
    <row r="81" spans="1:6" ht="15">
      <c r="A81" s="47">
        <f>'RONDE KOKERS'!C73</f>
        <v>35</v>
      </c>
      <c r="B81" s="34" t="str">
        <f>'RONDE KOKERS'!D73</f>
        <v>x</v>
      </c>
      <c r="C81" s="34">
        <f>'RONDE KOKERS'!E73</f>
        <v>68</v>
      </c>
      <c r="D81" s="34" t="str">
        <f>'RONDE KOKERS'!G73</f>
        <v>V</v>
      </c>
      <c r="E81" s="34" t="str">
        <f>'RONDE KOKERS'!O73</f>
        <v>flexibele rand met transparante vaste bodem</v>
      </c>
      <c r="F81" s="34">
        <f>'RONDE KOKERS'!J73</f>
        <v>4000</v>
      </c>
    </row>
    <row r="82" spans="1:6" ht="15">
      <c r="A82" s="47">
        <f>'RONDE KOKERS'!C74</f>
        <v>35</v>
      </c>
      <c r="B82" s="34" t="str">
        <f>'RONDE KOKERS'!D74</f>
        <v>x</v>
      </c>
      <c r="C82" s="34">
        <f>'RONDE KOKERS'!E74</f>
        <v>75</v>
      </c>
      <c r="D82" s="34" t="str">
        <f>'RONDE KOKERS'!G74</f>
        <v>V</v>
      </c>
      <c r="E82" s="34" t="str">
        <f>'RONDE KOKERS'!O74</f>
        <v>flexibele rand met transparante vaste bodem</v>
      </c>
      <c r="F82" s="34">
        <f>'RONDE KOKERS'!J74</f>
        <v>795</v>
      </c>
    </row>
    <row r="83" spans="1:6" ht="15">
      <c r="A83" s="47">
        <f>'RONDE KOKERS'!C75</f>
        <v>35</v>
      </c>
      <c r="B83" s="34" t="str">
        <f>'RONDE KOKERS'!D75</f>
        <v>x</v>
      </c>
      <c r="C83" s="34">
        <f>'RONDE KOKERS'!E75</f>
        <v>90</v>
      </c>
      <c r="D83" s="34" t="str">
        <f>'RONDE KOKERS'!G75</f>
        <v>V</v>
      </c>
      <c r="E83" s="34" t="str">
        <f>'RONDE KOKERS'!O75</f>
        <v>flexibele rand met transparante vaste bodem</v>
      </c>
      <c r="F83" s="34">
        <f>'RONDE KOKERS'!J75</f>
        <v>1465</v>
      </c>
    </row>
    <row r="84" spans="1:6" ht="15">
      <c r="A84" s="47">
        <f>'RONDE KOKERS'!C76</f>
        <v>35</v>
      </c>
      <c r="B84" s="34" t="str">
        <f>'RONDE KOKERS'!D76</f>
        <v>x</v>
      </c>
      <c r="C84" s="34">
        <f>'RONDE KOKERS'!E76</f>
        <v>90</v>
      </c>
      <c r="D84" s="34" t="str">
        <f>'RONDE KOKERS'!G76</f>
        <v>V</v>
      </c>
      <c r="E84" s="34" t="str">
        <f>'RONDE KOKERS'!O76</f>
        <v>flexibele rand met transparante vaste bodem</v>
      </c>
      <c r="F84" s="34">
        <f>'RONDE KOKERS'!J76</f>
        <v>1600</v>
      </c>
    </row>
    <row r="85" spans="1:6" ht="15">
      <c r="A85" s="47">
        <f>'RONDE KOKERS'!C77</f>
        <v>35</v>
      </c>
      <c r="B85" s="34" t="str">
        <f>'RONDE KOKERS'!D77</f>
        <v>x</v>
      </c>
      <c r="C85" s="34">
        <f>'RONDE KOKERS'!E77</f>
        <v>100</v>
      </c>
      <c r="D85" s="34" t="str">
        <f>'RONDE KOKERS'!G77</f>
        <v>V</v>
      </c>
      <c r="E85" s="34" t="str">
        <f>'RONDE KOKERS'!O77</f>
        <v>flexibele rand met transparante vaste bodem</v>
      </c>
      <c r="F85" s="34">
        <f>'RONDE KOKERS'!J77</f>
        <v>1380</v>
      </c>
    </row>
    <row r="86" spans="1:6" ht="15">
      <c r="A86" s="47">
        <f>'RONDE KOKERS'!C78</f>
        <v>35</v>
      </c>
      <c r="B86" s="34" t="str">
        <f>'RONDE KOKERS'!D78</f>
        <v>x</v>
      </c>
      <c r="C86" s="34">
        <f>'RONDE KOKERS'!E78</f>
        <v>101</v>
      </c>
      <c r="D86" s="34" t="str">
        <f>'RONDE KOKERS'!G78</f>
        <v>V</v>
      </c>
      <c r="E86" s="34" t="str">
        <f>'RONDE KOKERS'!O78</f>
        <v>flexibele rand met transparante vaste bodem</v>
      </c>
      <c r="F86" s="34">
        <f>'RONDE KOKERS'!J78</f>
        <v>1316</v>
      </c>
    </row>
    <row r="87" spans="1:6" ht="15">
      <c r="A87" s="47">
        <f>'RONDE KOKERS'!C79</f>
        <v>35</v>
      </c>
      <c r="B87" s="34" t="str">
        <f>'RONDE KOKERS'!D79</f>
        <v>x</v>
      </c>
      <c r="C87" s="34">
        <f>'RONDE KOKERS'!E79</f>
        <v>110</v>
      </c>
      <c r="D87" s="34" t="str">
        <f>'RONDE KOKERS'!G79</f>
        <v>V</v>
      </c>
      <c r="E87" s="34" t="str">
        <f>'RONDE KOKERS'!O79</f>
        <v>flexibele rand met transparante vaste bodem</v>
      </c>
      <c r="F87" s="34">
        <f>'RONDE KOKERS'!J79</f>
        <v>1250</v>
      </c>
    </row>
    <row r="88" spans="1:6" ht="15">
      <c r="A88" s="47">
        <f>'RONDE KOKERS'!C80</f>
        <v>35</v>
      </c>
      <c r="B88" s="34" t="str">
        <f>'RONDE KOKERS'!D80</f>
        <v>x</v>
      </c>
      <c r="C88" s="34">
        <f>'RONDE KOKERS'!E80</f>
        <v>110</v>
      </c>
      <c r="D88" s="34" t="str">
        <f>'RONDE KOKERS'!G80</f>
        <v>V</v>
      </c>
      <c r="E88" s="34" t="str">
        <f>'RONDE KOKERS'!O80</f>
        <v>flexibele rand met transparante vaste bodem</v>
      </c>
      <c r="F88" s="34">
        <f>'RONDE KOKERS'!J80</f>
        <v>1250</v>
      </c>
    </row>
    <row r="89" spans="1:6" ht="15">
      <c r="A89" s="47">
        <f>'RONDE KOKERS'!C81</f>
        <v>35</v>
      </c>
      <c r="B89" s="34" t="str">
        <f>'RONDE KOKERS'!D81</f>
        <v>x</v>
      </c>
      <c r="C89" s="34">
        <f>'RONDE KOKERS'!E81</f>
        <v>110</v>
      </c>
      <c r="D89" s="34" t="str">
        <f>'RONDE KOKERS'!G81</f>
        <v>V</v>
      </c>
      <c r="E89" s="34" t="str">
        <f>'RONDE KOKERS'!O81</f>
        <v>flexibele rand met transparante vaste bodem</v>
      </c>
      <c r="F89" s="34">
        <f>'RONDE KOKERS'!J81</f>
        <v>670</v>
      </c>
    </row>
    <row r="90" spans="1:6" ht="15">
      <c r="A90" s="47">
        <f>'RONDE KOKERS'!C82</f>
        <v>35</v>
      </c>
      <c r="B90" s="34" t="str">
        <f>'RONDE KOKERS'!D82</f>
        <v>x</v>
      </c>
      <c r="C90" s="34">
        <f>'RONDE KOKERS'!E82</f>
        <v>120</v>
      </c>
      <c r="D90" s="34" t="str">
        <f>'RONDE KOKERS'!G82</f>
        <v>V</v>
      </c>
      <c r="E90" s="34" t="str">
        <f>'RONDE KOKERS'!O82</f>
        <v>flexibele rand met transparante vaste bodem</v>
      </c>
      <c r="F90" s="34">
        <f>'RONDE KOKERS'!J82</f>
        <v>3300</v>
      </c>
    </row>
    <row r="91" spans="1:6" ht="15">
      <c r="A91" s="47">
        <f>'RONDE KOKERS'!C83</f>
        <v>35</v>
      </c>
      <c r="B91" s="34" t="str">
        <f>'RONDE KOKERS'!D83</f>
        <v>x</v>
      </c>
      <c r="C91" s="34">
        <f>'RONDE KOKERS'!E83</f>
        <v>120</v>
      </c>
      <c r="D91" s="34" t="str">
        <f>'RONDE KOKERS'!G83</f>
        <v>V</v>
      </c>
      <c r="E91" s="34" t="str">
        <f>'RONDE KOKERS'!O83</f>
        <v>flexibele rand met transparante vaste bodem</v>
      </c>
      <c r="F91" s="34">
        <f>'RONDE KOKERS'!J83</f>
        <v>300</v>
      </c>
    </row>
    <row r="92" spans="1:6" ht="15">
      <c r="A92" s="47">
        <f>'RONDE KOKERS'!C84</f>
        <v>35</v>
      </c>
      <c r="B92" s="34" t="str">
        <f>'RONDE KOKERS'!D84</f>
        <v>x</v>
      </c>
      <c r="C92" s="34">
        <f>'RONDE KOKERS'!E84</f>
        <v>140</v>
      </c>
      <c r="D92" s="34" t="str">
        <f>'RONDE KOKERS'!G84</f>
        <v>V</v>
      </c>
      <c r="E92" s="34" t="str">
        <f>'RONDE KOKERS'!O84</f>
        <v>flexibele rand met transparante vaste bodem</v>
      </c>
      <c r="F92" s="34">
        <f>'RONDE KOKERS'!J84</f>
        <v>750</v>
      </c>
    </row>
    <row r="93" spans="1:6" ht="15">
      <c r="A93" s="47">
        <f>'RONDE KOKERS'!C85</f>
        <v>35</v>
      </c>
      <c r="B93" s="34" t="str">
        <f>'RONDE KOKERS'!D85</f>
        <v>x</v>
      </c>
      <c r="C93" s="34">
        <f>'RONDE KOKERS'!E85</f>
        <v>150</v>
      </c>
      <c r="D93" s="34" t="str">
        <f>'RONDE KOKERS'!G85</f>
        <v>V</v>
      </c>
      <c r="E93" s="34" t="str">
        <f>'RONDE KOKERS'!O85</f>
        <v>flexibele rand met transparante vaste bodem</v>
      </c>
      <c r="F93" s="34">
        <f>'RONDE KOKERS'!J85</f>
        <v>900</v>
      </c>
    </row>
    <row r="94" spans="1:6" ht="15">
      <c r="A94" s="47">
        <f>'RONDE KOKERS'!C86</f>
        <v>35</v>
      </c>
      <c r="B94" s="34" t="str">
        <f>'RONDE KOKERS'!D86</f>
        <v>x</v>
      </c>
      <c r="C94" s="34">
        <f>'RONDE KOKERS'!E86</f>
        <v>150</v>
      </c>
      <c r="D94" s="34" t="str">
        <f>'RONDE KOKERS'!G86</f>
        <v>V</v>
      </c>
      <c r="E94" s="34" t="str">
        <f>'RONDE KOKERS'!O86</f>
        <v>flexibele rand met transparante vaste bodem</v>
      </c>
      <c r="F94" s="34">
        <f>'RONDE KOKERS'!J86</f>
        <v>1800</v>
      </c>
    </row>
    <row r="95" spans="1:6" ht="15">
      <c r="A95" s="47">
        <f>'RONDE KOKERS'!C87</f>
        <v>35</v>
      </c>
      <c r="B95" s="34" t="str">
        <f>'RONDE KOKERS'!D87</f>
        <v>x</v>
      </c>
      <c r="C95" s="34">
        <f>'RONDE KOKERS'!E87</f>
        <v>150</v>
      </c>
      <c r="D95" s="34" t="str">
        <f>'RONDE KOKERS'!G87</f>
        <v>V</v>
      </c>
      <c r="E95" s="34" t="str">
        <f>'RONDE KOKERS'!O87</f>
        <v>flexibele rand met transparante vaste bodem</v>
      </c>
      <c r="F95" s="34">
        <f>'RONDE KOKERS'!J87</f>
        <v>632</v>
      </c>
    </row>
    <row r="96" spans="1:6" ht="15">
      <c r="A96" s="47">
        <f>'RONDE KOKERS'!C88</f>
        <v>35</v>
      </c>
      <c r="B96" s="34" t="str">
        <f>'RONDE KOKERS'!D88</f>
        <v>x</v>
      </c>
      <c r="C96" s="34">
        <f>'RONDE KOKERS'!E88</f>
        <v>150</v>
      </c>
      <c r="D96" s="34" t="str">
        <f>'RONDE KOKERS'!G88</f>
        <v>V</v>
      </c>
      <c r="E96" s="34" t="str">
        <f>'RONDE KOKERS'!O88</f>
        <v>flexibele rand met transparante vaste bodem</v>
      </c>
      <c r="F96" s="34">
        <f>'RONDE KOKERS'!J88</f>
        <v>0</v>
      </c>
    </row>
    <row r="97" spans="1:6" ht="15">
      <c r="A97" s="47">
        <f>'RONDE KOKERS'!C89</f>
        <v>35</v>
      </c>
      <c r="B97" s="34" t="str">
        <f>'RONDE KOKERS'!D89</f>
        <v>x</v>
      </c>
      <c r="C97" s="34">
        <f>'RONDE KOKERS'!E89</f>
        <v>230</v>
      </c>
      <c r="D97" s="34" t="str">
        <f>'RONDE KOKERS'!G89</f>
        <v>V</v>
      </c>
      <c r="E97" s="34" t="str">
        <f>'RONDE KOKERS'!O89</f>
        <v>flexibele rand met transparante vaste bodem</v>
      </c>
      <c r="F97" s="34">
        <f>'RONDE KOKERS'!J89</f>
        <v>4000</v>
      </c>
    </row>
    <row r="98" spans="1:6" ht="15">
      <c r="A98" s="47">
        <f>'RONDE KOKERS'!C90</f>
        <v>35</v>
      </c>
      <c r="B98" s="34" t="str">
        <f>'RONDE KOKERS'!D90</f>
        <v>x</v>
      </c>
      <c r="C98" s="34">
        <f>'RONDE KOKERS'!E90</f>
        <v>230</v>
      </c>
      <c r="D98" s="34" t="str">
        <f>'RONDE KOKERS'!G90</f>
        <v>V</v>
      </c>
      <c r="E98" s="34" t="str">
        <f>'RONDE KOKERS'!O90</f>
        <v>flexibele rand met transparante vaste bodem</v>
      </c>
      <c r="F98" s="34">
        <f>'RONDE KOKERS'!J90</f>
        <v>4000</v>
      </c>
    </row>
    <row r="99" spans="1:6" ht="15">
      <c r="A99" s="47">
        <f>'RONDE KOKERS'!C91</f>
        <v>35</v>
      </c>
      <c r="B99" s="34" t="str">
        <f>'RONDE KOKERS'!D91</f>
        <v>x</v>
      </c>
      <c r="C99" s="34">
        <f>'RONDE KOKERS'!E91</f>
        <v>230</v>
      </c>
      <c r="D99" s="34" t="str">
        <f>'RONDE KOKERS'!G91</f>
        <v>V</v>
      </c>
      <c r="E99" s="34" t="str">
        <f>'RONDE KOKERS'!O91</f>
        <v>flexibele rand met transparante vaste bodem</v>
      </c>
      <c r="F99" s="34">
        <f>'RONDE KOKERS'!J91</f>
        <v>1500</v>
      </c>
    </row>
    <row r="100" spans="1:6" ht="15">
      <c r="A100" s="47">
        <f>'RONDE KOKERS'!C92</f>
        <v>35</v>
      </c>
      <c r="B100" s="34" t="str">
        <f>'RONDE KOKERS'!D92</f>
        <v>x</v>
      </c>
      <c r="C100" s="34">
        <f>'RONDE KOKERS'!E92</f>
        <v>230</v>
      </c>
      <c r="D100" s="34" t="str">
        <f>'RONDE KOKERS'!G92</f>
        <v>V</v>
      </c>
      <c r="E100" s="34" t="str">
        <f>'RONDE KOKERS'!O92</f>
        <v>flexibele rand met transparante vaste bodem</v>
      </c>
      <c r="F100" s="34">
        <f>'RONDE KOKERS'!J92</f>
        <v>297</v>
      </c>
    </row>
    <row r="101" spans="1:6" ht="15">
      <c r="A101" s="47">
        <f>'RONDE KOKERS'!C93</f>
        <v>35</v>
      </c>
      <c r="B101" s="34" t="str">
        <f>'RONDE KOKERS'!D93</f>
        <v>x</v>
      </c>
      <c r="C101" s="34">
        <f>'RONDE KOKERS'!E93</f>
        <v>230</v>
      </c>
      <c r="D101" s="34" t="str">
        <f>'RONDE KOKERS'!G93</f>
        <v>V</v>
      </c>
      <c r="E101" s="34" t="str">
        <f>'RONDE KOKERS'!O93</f>
        <v>flexibele rand met transparante vaste bodem</v>
      </c>
      <c r="F101" s="34">
        <f>'RONDE KOKERS'!J93</f>
        <v>500</v>
      </c>
    </row>
    <row r="102" spans="1:6" ht="15">
      <c r="A102" s="47">
        <f>'RONDE KOKERS'!C94</f>
        <v>35</v>
      </c>
      <c r="B102" s="34" t="str">
        <f>'RONDE KOKERS'!D94</f>
        <v>x</v>
      </c>
      <c r="C102" s="34">
        <f>'RONDE KOKERS'!E94</f>
        <v>245</v>
      </c>
      <c r="D102" s="34" t="str">
        <f>'RONDE KOKERS'!G94</f>
        <v>V</v>
      </c>
      <c r="E102" s="34" t="str">
        <f>'RONDE KOKERS'!O94</f>
        <v>flexibele rand met transparante vaste bodem</v>
      </c>
      <c r="F102" s="34">
        <f>'RONDE KOKERS'!J94</f>
        <v>1500</v>
      </c>
    </row>
    <row r="103" spans="1:6" ht="15">
      <c r="A103" s="47">
        <f>'RONDE KOKERS'!C95</f>
        <v>35</v>
      </c>
      <c r="B103" s="34" t="str">
        <f>'RONDE KOKERS'!D95</f>
        <v>x</v>
      </c>
      <c r="C103" s="34">
        <f>'RONDE KOKERS'!E95</f>
        <v>245</v>
      </c>
      <c r="D103" s="34" t="str">
        <f>'RONDE KOKERS'!G95</f>
        <v>V</v>
      </c>
      <c r="E103" s="34" t="str">
        <f>'RONDE KOKERS'!O95</f>
        <v>flexibele rand met transparante vaste bodem</v>
      </c>
      <c r="F103" s="34">
        <f>'RONDE KOKERS'!J95</f>
        <v>375</v>
      </c>
    </row>
    <row r="104" spans="1:6" ht="15">
      <c r="A104" s="47">
        <f>'RONDE KOKERS'!C96</f>
        <v>35</v>
      </c>
      <c r="B104" s="34" t="str">
        <f>'RONDE KOKERS'!D96</f>
        <v>x</v>
      </c>
      <c r="C104" s="34">
        <f>'RONDE KOKERS'!E96</f>
        <v>380</v>
      </c>
      <c r="D104" s="34" t="str">
        <f>'RONDE KOKERS'!G96</f>
        <v>V</v>
      </c>
      <c r="E104" s="34" t="str">
        <f>'RONDE KOKERS'!O96</f>
        <v>flexibele rand met transparante vaste bodem</v>
      </c>
      <c r="F104" s="34">
        <f>'RONDE KOKERS'!J96</f>
        <v>0</v>
      </c>
    </row>
    <row r="105" spans="1:6" ht="15">
      <c r="A105" s="47">
        <f>'RONDE KOKERS'!C97</f>
        <v>35</v>
      </c>
      <c r="B105" s="34" t="str">
        <f>'RONDE KOKERS'!D97</f>
        <v>x</v>
      </c>
      <c r="C105" s="34">
        <f>'RONDE KOKERS'!E97</f>
        <v>500</v>
      </c>
      <c r="D105" s="34" t="str">
        <f>'RONDE KOKERS'!G97</f>
        <v>V</v>
      </c>
      <c r="E105" s="34" t="str">
        <f>'RONDE KOKERS'!O97</f>
        <v>flexibele rand met transparante vaste bodem</v>
      </c>
      <c r="F105" s="34">
        <f>'RONDE KOKERS'!J97</f>
        <v>52</v>
      </c>
    </row>
    <row r="106" spans="1:6" ht="15">
      <c r="A106" s="47">
        <f>'RONDE KOKERS'!C98</f>
        <v>35</v>
      </c>
      <c r="B106" s="34" t="str">
        <f>'RONDE KOKERS'!D98</f>
        <v>x</v>
      </c>
      <c r="C106" s="34">
        <f>'RONDE KOKERS'!E98</f>
        <v>510</v>
      </c>
      <c r="D106" s="34" t="str">
        <f>'RONDE KOKERS'!G98</f>
        <v>V</v>
      </c>
      <c r="E106" s="34" t="str">
        <f>'RONDE KOKERS'!O98</f>
        <v>flexibele rand met transparante vaste bodem</v>
      </c>
      <c r="F106" s="34">
        <f>'RONDE KOKERS'!J98</f>
        <v>189</v>
      </c>
    </row>
    <row r="107" spans="1:6" ht="15">
      <c r="A107" s="47">
        <f>'RONDE KOKERS'!C99</f>
        <v>35</v>
      </c>
      <c r="B107" s="34" t="str">
        <f>'RONDE KOKERS'!D99</f>
        <v>x</v>
      </c>
      <c r="C107" s="34">
        <f>'RONDE KOKERS'!E99</f>
        <v>910</v>
      </c>
      <c r="D107" s="34" t="str">
        <f>'RONDE KOKERS'!G99</f>
        <v>V</v>
      </c>
      <c r="E107" s="34" t="str">
        <f>'RONDE KOKERS'!O99</f>
        <v>flexibele rand met transparante vaste bodem</v>
      </c>
      <c r="F107" s="34">
        <f>'RONDE KOKERS'!J99</f>
        <v>16</v>
      </c>
    </row>
    <row r="108" spans="1:6" ht="15">
      <c r="A108" s="47">
        <f>'RONDE KOKERS'!C100</f>
        <v>40</v>
      </c>
      <c r="B108" s="34" t="str">
        <f>'RONDE KOKERS'!D100</f>
        <v>x</v>
      </c>
      <c r="C108" s="34">
        <f>'RONDE KOKERS'!E100</f>
        <v>50</v>
      </c>
      <c r="D108" s="34" t="str">
        <f>'RONDE KOKERS'!G100</f>
        <v>V</v>
      </c>
      <c r="E108" s="34" t="str">
        <f>'RONDE KOKERS'!O100</f>
        <v>flexibele rand met transparante vaste bodem</v>
      </c>
      <c r="F108" s="34">
        <f>'RONDE KOKERS'!J100</f>
        <v>1764</v>
      </c>
    </row>
    <row r="109" spans="1:6" ht="15">
      <c r="A109" s="47">
        <f>'RONDE KOKERS'!C101</f>
        <v>40</v>
      </c>
      <c r="B109" s="34" t="str">
        <f>'RONDE KOKERS'!D101</f>
        <v>x</v>
      </c>
      <c r="C109" s="34">
        <f>'RONDE KOKERS'!E101</f>
        <v>52</v>
      </c>
      <c r="D109" s="34" t="str">
        <f>'RONDE KOKERS'!G101</f>
        <v>V</v>
      </c>
      <c r="E109" s="34" t="str">
        <f>'RONDE KOKERS'!O101</f>
        <v>flexibele rand met transparante vaste bodem</v>
      </c>
      <c r="F109" s="34">
        <f>'RONDE KOKERS'!J101</f>
        <v>2185</v>
      </c>
    </row>
    <row r="110" spans="1:6" ht="15">
      <c r="A110" s="47">
        <f>'RONDE KOKERS'!C102</f>
        <v>40</v>
      </c>
      <c r="B110" s="34" t="str">
        <f>'RONDE KOKERS'!D102</f>
        <v>x</v>
      </c>
      <c r="C110" s="34">
        <f>'RONDE KOKERS'!E102</f>
        <v>55</v>
      </c>
      <c r="D110" s="34" t="str">
        <f>'RONDE KOKERS'!G102</f>
        <v>V</v>
      </c>
      <c r="E110" s="34" t="str">
        <f>'RONDE KOKERS'!O102</f>
        <v>flexibele rand met transparante vaste bodem</v>
      </c>
      <c r="F110" s="34">
        <f>'RONDE KOKERS'!J102</f>
        <v>769</v>
      </c>
    </row>
    <row r="111" spans="1:6" ht="15">
      <c r="A111" s="47">
        <f>'RONDE KOKERS'!C103</f>
        <v>40</v>
      </c>
      <c r="B111" s="34" t="str">
        <f>'RONDE KOKERS'!D103</f>
        <v>x</v>
      </c>
      <c r="C111" s="34">
        <f>'RONDE KOKERS'!E103</f>
        <v>67</v>
      </c>
      <c r="D111" s="34" t="str">
        <f>'RONDE KOKERS'!G103</f>
        <v>V</v>
      </c>
      <c r="E111" s="34" t="str">
        <f>'RONDE KOKERS'!O103</f>
        <v>flexibele rand met transparante vaste bodem</v>
      </c>
      <c r="F111" s="34">
        <f>'RONDE KOKERS'!J103</f>
        <v>501</v>
      </c>
    </row>
    <row r="112" spans="1:6" ht="15">
      <c r="A112" s="47">
        <f>'RONDE KOKERS'!C104</f>
        <v>40</v>
      </c>
      <c r="B112" s="34" t="str">
        <f>'RONDE KOKERS'!D104</f>
        <v>x</v>
      </c>
      <c r="C112" s="34">
        <f>'RONDE KOKERS'!E104</f>
        <v>67</v>
      </c>
      <c r="D112" s="34" t="str">
        <f>'RONDE KOKERS'!G104</f>
        <v>huls</v>
      </c>
      <c r="E112" s="34" t="str">
        <f>'RONDE KOKERS'!O104</f>
        <v>flexibele rand, optie met transparante vast bodem</v>
      </c>
      <c r="F112" s="34">
        <f>'RONDE KOKERS'!J104</f>
        <v>1500</v>
      </c>
    </row>
    <row r="113" spans="1:6" ht="15">
      <c r="A113" s="47">
        <f>'RONDE KOKERS'!C105</f>
        <v>40</v>
      </c>
      <c r="B113" s="34" t="str">
        <f>'RONDE KOKERS'!D105</f>
        <v>x</v>
      </c>
      <c r="C113" s="34">
        <f>'RONDE KOKERS'!E105</f>
        <v>70</v>
      </c>
      <c r="D113" s="34" t="str">
        <f>'RONDE KOKERS'!G105</f>
        <v>V</v>
      </c>
      <c r="E113" s="34" t="str">
        <f>'RONDE KOKERS'!O105</f>
        <v>flexibele rand met transparante vaste bodem</v>
      </c>
      <c r="F113" s="34">
        <f>'RONDE KOKERS'!J105</f>
        <v>202</v>
      </c>
    </row>
    <row r="114" spans="1:6" ht="15">
      <c r="A114" s="47">
        <f>'RONDE KOKERS'!C106</f>
        <v>40</v>
      </c>
      <c r="B114" s="34" t="str">
        <f>'RONDE KOKERS'!D106</f>
        <v>x</v>
      </c>
      <c r="C114" s="34">
        <f>'RONDE KOKERS'!E106</f>
        <v>70</v>
      </c>
      <c r="D114" s="34" t="str">
        <f>'RONDE KOKERS'!G106</f>
        <v>V</v>
      </c>
      <c r="E114" s="34" t="str">
        <f>'RONDE KOKERS'!O106</f>
        <v>flexibele rand met transparante vaste bodem</v>
      </c>
      <c r="F114" s="34">
        <f>'RONDE KOKERS'!J106</f>
        <v>1600</v>
      </c>
    </row>
    <row r="115" spans="1:6" ht="15">
      <c r="A115" s="47">
        <f>'RONDE KOKERS'!C107</f>
        <v>40</v>
      </c>
      <c r="B115" s="34" t="str">
        <f>'RONDE KOKERS'!D107</f>
        <v>x</v>
      </c>
      <c r="C115" s="34">
        <f>'RONDE KOKERS'!E107</f>
        <v>70</v>
      </c>
      <c r="D115" s="34" t="str">
        <f>'RONDE KOKERS'!G107</f>
        <v>V</v>
      </c>
      <c r="E115" s="34" t="str">
        <f>'RONDE KOKERS'!O107</f>
        <v>flexibele rand met transparante vaste bodem</v>
      </c>
      <c r="F115" s="34">
        <f>'RONDE KOKERS'!J107</f>
        <v>1600</v>
      </c>
    </row>
    <row r="116" spans="1:6" ht="15">
      <c r="A116" s="47">
        <f>'RONDE KOKERS'!C108</f>
        <v>40</v>
      </c>
      <c r="B116" s="34" t="str">
        <f>'RONDE KOKERS'!D108</f>
        <v>x</v>
      </c>
      <c r="C116" s="34">
        <f>'RONDE KOKERS'!E108</f>
        <v>75</v>
      </c>
      <c r="D116" s="34" t="str">
        <f>'RONDE KOKERS'!G108</f>
        <v>V</v>
      </c>
      <c r="E116" s="34" t="str">
        <f>'RONDE KOKERS'!O108</f>
        <v>flexibele rand met transparante vaste bodem</v>
      </c>
      <c r="F116" s="34">
        <f>'RONDE KOKERS'!J108</f>
        <v>380</v>
      </c>
    </row>
    <row r="117" spans="1:6" ht="15">
      <c r="A117" s="47">
        <f>'RONDE KOKERS'!C109</f>
        <v>40</v>
      </c>
      <c r="B117" s="34" t="str">
        <f>'RONDE KOKERS'!D109</f>
        <v>x</v>
      </c>
      <c r="C117" s="34">
        <f>'RONDE KOKERS'!E109</f>
        <v>85</v>
      </c>
      <c r="D117" s="34" t="str">
        <f>'RONDE KOKERS'!G109</f>
        <v>V</v>
      </c>
      <c r="E117" s="34" t="str">
        <f>'RONDE KOKERS'!O109</f>
        <v>flexibele rand met transparante vaste bodem</v>
      </c>
      <c r="F117" s="34">
        <f>'RONDE KOKERS'!J109</f>
        <v>1385</v>
      </c>
    </row>
    <row r="118" spans="1:6" ht="15">
      <c r="A118" s="47">
        <f>'RONDE KOKERS'!C110</f>
        <v>40</v>
      </c>
      <c r="B118" s="34" t="str">
        <f>'RONDE KOKERS'!D110</f>
        <v>x</v>
      </c>
      <c r="C118" s="34">
        <f>'RONDE KOKERS'!E110</f>
        <v>85</v>
      </c>
      <c r="D118" s="34" t="str">
        <f>'RONDE KOKERS'!G110</f>
        <v>huls</v>
      </c>
      <c r="E118" s="34" t="str">
        <f>'RONDE KOKERS'!O110</f>
        <v>flexibele rand, optie met transparante vast bodem</v>
      </c>
      <c r="F118" s="34">
        <f>'RONDE KOKERS'!J110</f>
        <v>555</v>
      </c>
    </row>
    <row r="119" spans="1:6" ht="15">
      <c r="A119" s="47">
        <f>'RONDE KOKERS'!C111</f>
        <v>40</v>
      </c>
      <c r="B119" s="34" t="str">
        <f>'RONDE KOKERS'!D111</f>
        <v>x</v>
      </c>
      <c r="C119" s="34">
        <f>'RONDE KOKERS'!E111</f>
        <v>92</v>
      </c>
      <c r="D119" s="34" t="str">
        <f>'RONDE KOKERS'!G111</f>
        <v>V</v>
      </c>
      <c r="E119" s="34" t="str">
        <f>'RONDE KOKERS'!O111</f>
        <v>flexibele rand met transparante vaste bodem</v>
      </c>
      <c r="F119" s="34">
        <f>'RONDE KOKERS'!J111</f>
        <v>1100</v>
      </c>
    </row>
    <row r="120" spans="1:6" ht="15">
      <c r="A120" s="47">
        <f>'RONDE KOKERS'!C112</f>
        <v>40</v>
      </c>
      <c r="B120" s="34" t="str">
        <f>'RONDE KOKERS'!D112</f>
        <v>x</v>
      </c>
      <c r="C120" s="34">
        <f>'RONDE KOKERS'!E112</f>
        <v>92</v>
      </c>
      <c r="D120" s="34" t="str">
        <f>'RONDE KOKERS'!G112</f>
        <v>V</v>
      </c>
      <c r="E120" s="34" t="str">
        <f>'RONDE KOKERS'!O112</f>
        <v>flexibele rand met transparante vaste bodem</v>
      </c>
      <c r="F120" s="34">
        <f>'RONDE KOKERS'!J112</f>
        <v>2200</v>
      </c>
    </row>
    <row r="121" spans="1:6" ht="15">
      <c r="A121" s="47">
        <f>'RONDE KOKERS'!C113</f>
        <v>40</v>
      </c>
      <c r="B121" s="34" t="str">
        <f>'RONDE KOKERS'!D113</f>
        <v>x</v>
      </c>
      <c r="C121" s="34">
        <f>'RONDE KOKERS'!E113</f>
        <v>92</v>
      </c>
      <c r="D121" s="34" t="str">
        <f>'RONDE KOKERS'!G113</f>
        <v>V</v>
      </c>
      <c r="E121" s="34" t="str">
        <f>'RONDE KOKERS'!O113</f>
        <v>flexibele rand met transparante vaste bodem</v>
      </c>
      <c r="F121" s="34">
        <f>'RONDE KOKERS'!J113</f>
        <v>550</v>
      </c>
    </row>
    <row r="122" spans="1:6" ht="15">
      <c r="A122" s="47">
        <f>'RONDE KOKERS'!C114</f>
        <v>40</v>
      </c>
      <c r="B122" s="34" t="str">
        <f>'RONDE KOKERS'!D114</f>
        <v>x</v>
      </c>
      <c r="C122" s="34">
        <f>'RONDE KOKERS'!E114</f>
        <v>130</v>
      </c>
      <c r="D122" s="34" t="str">
        <f>'RONDE KOKERS'!G114</f>
        <v>V</v>
      </c>
      <c r="E122" s="34" t="str">
        <f>'RONDE KOKERS'!O114</f>
        <v>flexibele rand met transparante vaste bodem</v>
      </c>
      <c r="F122" s="34">
        <f>'RONDE KOKERS'!J114</f>
        <v>416</v>
      </c>
    </row>
    <row r="123" spans="1:6" ht="15">
      <c r="A123" s="47">
        <f>'RONDE KOKERS'!C115</f>
        <v>40</v>
      </c>
      <c r="B123" s="34" t="str">
        <f>'RONDE KOKERS'!D115</f>
        <v>x</v>
      </c>
      <c r="C123" s="34">
        <f>'RONDE KOKERS'!E115</f>
        <v>130</v>
      </c>
      <c r="D123" s="34" t="str">
        <f>'RONDE KOKERS'!G115</f>
        <v>V</v>
      </c>
      <c r="E123" s="34" t="str">
        <f>'RONDE KOKERS'!O115</f>
        <v>flexibele rand met transparante vaste bodem</v>
      </c>
      <c r="F123" s="34">
        <f>'RONDE KOKERS'!J115</f>
        <v>750</v>
      </c>
    </row>
    <row r="124" spans="1:6" ht="15">
      <c r="A124" s="47">
        <f>'RONDE KOKERS'!C116</f>
        <v>40</v>
      </c>
      <c r="B124" s="34" t="str">
        <f>'RONDE KOKERS'!D116</f>
        <v>x</v>
      </c>
      <c r="C124" s="34">
        <f>'RONDE KOKERS'!E116</f>
        <v>148</v>
      </c>
      <c r="D124" s="34" t="str">
        <f>'RONDE KOKERS'!G116</f>
        <v>V</v>
      </c>
      <c r="E124" s="34" t="str">
        <f>'RONDE KOKERS'!O116</f>
        <v>flexibele rand met transparante vaste bodem</v>
      </c>
      <c r="F124" s="34">
        <f>'RONDE KOKERS'!J116</f>
        <v>625</v>
      </c>
    </row>
    <row r="125" spans="1:6" ht="15">
      <c r="A125" s="47">
        <f>'RONDE KOKERS'!C117</f>
        <v>40</v>
      </c>
      <c r="B125" s="34" t="str">
        <f>'RONDE KOKERS'!D117</f>
        <v>x</v>
      </c>
      <c r="C125" s="34">
        <f>'RONDE KOKERS'!E117</f>
        <v>148</v>
      </c>
      <c r="D125" s="34" t="str">
        <f>'RONDE KOKERS'!G117</f>
        <v>V</v>
      </c>
      <c r="E125" s="34" t="str">
        <f>'RONDE KOKERS'!O117</f>
        <v>flexibele rand met transparante vaste bodem</v>
      </c>
      <c r="F125" s="34">
        <f>'RONDE KOKERS'!J117</f>
        <v>227</v>
      </c>
    </row>
    <row r="126" spans="1:6" ht="15">
      <c r="A126" s="47">
        <f>'RONDE KOKERS'!C118</f>
        <v>40</v>
      </c>
      <c r="B126" s="34" t="str">
        <f>'RONDE KOKERS'!D118</f>
        <v>x</v>
      </c>
      <c r="C126" s="34">
        <f>'RONDE KOKERS'!E118</f>
        <v>150</v>
      </c>
      <c r="D126" s="34" t="str">
        <f>'RONDE KOKERS'!G118</f>
        <v>V</v>
      </c>
      <c r="E126" s="34" t="str">
        <f>'RONDE KOKERS'!O118</f>
        <v>flexibele rand met transparante vaste bodem</v>
      </c>
      <c r="F126" s="34">
        <f>'RONDE KOKERS'!J118</f>
        <v>600</v>
      </c>
    </row>
    <row r="127" spans="1:6" ht="15">
      <c r="A127" s="47">
        <f>'RONDE KOKERS'!C119</f>
        <v>40</v>
      </c>
      <c r="B127" s="34" t="str">
        <f>'RONDE KOKERS'!D119</f>
        <v>x</v>
      </c>
      <c r="C127" s="34">
        <f>'RONDE KOKERS'!E119</f>
        <v>150</v>
      </c>
      <c r="D127" s="34" t="str">
        <f>'RONDE KOKERS'!G119</f>
        <v>V</v>
      </c>
      <c r="E127" s="34" t="str">
        <f>'RONDE KOKERS'!O119</f>
        <v>flexibele rand met transparante vaste bodem</v>
      </c>
      <c r="F127" s="34">
        <f>'RONDE KOKERS'!J119</f>
        <v>558</v>
      </c>
    </row>
    <row r="128" spans="1:6" ht="15">
      <c r="A128" s="47">
        <f>'RONDE KOKERS'!C120</f>
        <v>40</v>
      </c>
      <c r="B128" s="34" t="str">
        <f>'RONDE KOKERS'!D120</f>
        <v>x</v>
      </c>
      <c r="C128" s="34">
        <f>'RONDE KOKERS'!E120</f>
        <v>156</v>
      </c>
      <c r="D128" s="34" t="str">
        <f>'RONDE KOKERS'!G120</f>
        <v>V</v>
      </c>
      <c r="E128" s="34" t="str">
        <f>'RONDE KOKERS'!O120</f>
        <v>flexibele rand met transparante vaste bodem</v>
      </c>
      <c r="F128" s="34">
        <f>'RONDE KOKERS'!J120</f>
        <v>650</v>
      </c>
    </row>
    <row r="129" spans="1:6" ht="15">
      <c r="A129" s="47">
        <f>'RONDE KOKERS'!C121</f>
        <v>40</v>
      </c>
      <c r="B129" s="34" t="str">
        <f>'RONDE KOKERS'!D121</f>
        <v>x</v>
      </c>
      <c r="C129" s="34">
        <f>'RONDE KOKERS'!E121</f>
        <v>156</v>
      </c>
      <c r="D129" s="34" t="str">
        <f>'RONDE KOKERS'!G121</f>
        <v>V</v>
      </c>
      <c r="E129" s="34" t="str">
        <f>'RONDE KOKERS'!O121</f>
        <v>flexibele rand met transparante vaste bodem</v>
      </c>
      <c r="F129" s="34">
        <f>'RONDE KOKERS'!J121</f>
        <v>600</v>
      </c>
    </row>
    <row r="130" spans="1:6" ht="15">
      <c r="A130" s="47">
        <f>'RONDE KOKERS'!C122</f>
        <v>40</v>
      </c>
      <c r="B130" s="34" t="str">
        <f>'RONDE KOKERS'!D122</f>
        <v>x</v>
      </c>
      <c r="C130" s="34">
        <f>'RONDE KOKERS'!E122</f>
        <v>158</v>
      </c>
      <c r="D130" s="34" t="str">
        <f>'RONDE KOKERS'!G122</f>
        <v>V</v>
      </c>
      <c r="E130" s="34" t="str">
        <f>'RONDE KOKERS'!O122</f>
        <v>flexibele rand met transparante vaste bodem</v>
      </c>
      <c r="F130" s="34">
        <f>'RONDE KOKERS'!J122</f>
        <v>625</v>
      </c>
    </row>
    <row r="131" spans="1:6" ht="15">
      <c r="A131" s="47">
        <f>'RONDE KOKERS'!C123</f>
        <v>40</v>
      </c>
      <c r="B131" s="34" t="str">
        <f>'RONDE KOKERS'!D123</f>
        <v>x</v>
      </c>
      <c r="C131" s="34">
        <f>'RONDE KOKERS'!E123</f>
        <v>158</v>
      </c>
      <c r="D131" s="34" t="str">
        <f>'RONDE KOKERS'!G123</f>
        <v>V</v>
      </c>
      <c r="E131" s="34" t="str">
        <f>'RONDE KOKERS'!O123</f>
        <v>flexibele rand met transparante vaste bodem</v>
      </c>
      <c r="F131" s="34">
        <f>'RONDE KOKERS'!J123</f>
        <v>1200</v>
      </c>
    </row>
    <row r="132" spans="1:6" ht="15">
      <c r="A132" s="47">
        <f>'RONDE KOKERS'!C124</f>
        <v>40</v>
      </c>
      <c r="B132" s="34" t="str">
        <f>'RONDE KOKERS'!D124</f>
        <v>x</v>
      </c>
      <c r="C132" s="34">
        <f>'RONDE KOKERS'!E124</f>
        <v>158</v>
      </c>
      <c r="D132" s="34" t="str">
        <f>'RONDE KOKERS'!G124</f>
        <v>V</v>
      </c>
      <c r="E132" s="34" t="str">
        <f>'RONDE KOKERS'!O124</f>
        <v>flexibele rand met transparante vaste bodem</v>
      </c>
      <c r="F132" s="34">
        <f>'RONDE KOKERS'!J124</f>
        <v>1800</v>
      </c>
    </row>
    <row r="133" spans="1:6" ht="15">
      <c r="A133" s="47">
        <f>'RONDE KOKERS'!C125</f>
        <v>40</v>
      </c>
      <c r="B133" s="34" t="str">
        <f>'RONDE KOKERS'!D125</f>
        <v>x</v>
      </c>
      <c r="C133" s="34">
        <f>'RONDE KOKERS'!E125</f>
        <v>158</v>
      </c>
      <c r="D133" s="34" t="str">
        <f>'RONDE KOKERS'!G125</f>
        <v>V</v>
      </c>
      <c r="E133" s="34" t="str">
        <f>'RONDE KOKERS'!O125</f>
        <v>flexibele rand met transparante vaste bodem</v>
      </c>
      <c r="F133" s="34">
        <f>'RONDE KOKERS'!J125</f>
        <v>1800</v>
      </c>
    </row>
    <row r="134" spans="1:6" ht="15">
      <c r="A134" s="47">
        <f>'RONDE KOKERS'!C126</f>
        <v>40</v>
      </c>
      <c r="B134" s="34" t="str">
        <f>'RONDE KOKERS'!D126</f>
        <v>x</v>
      </c>
      <c r="C134" s="34">
        <f>'RONDE KOKERS'!E126</f>
        <v>158</v>
      </c>
      <c r="D134" s="34" t="str">
        <f>'RONDE KOKERS'!G126</f>
        <v>V</v>
      </c>
      <c r="E134" s="34" t="str">
        <f>'RONDE KOKERS'!O126</f>
        <v>flexibele rand met transparante vaste bodem</v>
      </c>
      <c r="F134" s="34">
        <f>'RONDE KOKERS'!J126</f>
        <v>1250</v>
      </c>
    </row>
    <row r="135" spans="1:6" ht="15">
      <c r="A135" s="47">
        <f>'RONDE KOKERS'!C127</f>
        <v>40</v>
      </c>
      <c r="B135" s="34" t="str">
        <f>'RONDE KOKERS'!D127</f>
        <v>x</v>
      </c>
      <c r="C135" s="34">
        <f>'RONDE KOKERS'!E127</f>
        <v>158</v>
      </c>
      <c r="D135" s="34" t="str">
        <f>'RONDE KOKERS'!G127</f>
        <v>V</v>
      </c>
      <c r="E135" s="34" t="str">
        <f>'RONDE KOKERS'!O127</f>
        <v>flexibele rand met transparante vaste bodem</v>
      </c>
      <c r="F135" s="34">
        <f>'RONDE KOKERS'!J127</f>
        <v>1875</v>
      </c>
    </row>
    <row r="136" spans="1:6" ht="15">
      <c r="A136" s="47">
        <f>'RONDE KOKERS'!C128</f>
        <v>40</v>
      </c>
      <c r="B136" s="34" t="str">
        <f>'RONDE KOKERS'!D128</f>
        <v>x</v>
      </c>
      <c r="C136" s="34">
        <f>'RONDE KOKERS'!E128</f>
        <v>158</v>
      </c>
      <c r="D136" s="34" t="str">
        <f>'RONDE KOKERS'!G128</f>
        <v>V</v>
      </c>
      <c r="E136" s="34" t="str">
        <f>'RONDE KOKERS'!O128</f>
        <v>flexibele rand met transparante vaste bodem</v>
      </c>
      <c r="F136" s="34">
        <f>'RONDE KOKERS'!J128</f>
        <v>1200</v>
      </c>
    </row>
    <row r="137" spans="1:6" ht="15">
      <c r="A137" s="47">
        <f>'RONDE KOKERS'!C129</f>
        <v>40</v>
      </c>
      <c r="B137" s="34" t="str">
        <f>'RONDE KOKERS'!D129</f>
        <v>x</v>
      </c>
      <c r="C137" s="34">
        <f>'RONDE KOKERS'!E129</f>
        <v>158</v>
      </c>
      <c r="D137" s="34" t="str">
        <f>'RONDE KOKERS'!G129</f>
        <v>V</v>
      </c>
      <c r="E137" s="34" t="str">
        <f>'RONDE KOKERS'!O129</f>
        <v>flexibele rand met transparante vaste bodem</v>
      </c>
      <c r="F137" s="34">
        <f>'RONDE KOKERS'!J129</f>
        <v>220</v>
      </c>
    </row>
    <row r="138" spans="1:6" ht="15">
      <c r="A138" s="47">
        <f>'RONDE KOKERS'!C130</f>
        <v>40</v>
      </c>
      <c r="B138" s="34" t="str">
        <f>'RONDE KOKERS'!D130</f>
        <v>x</v>
      </c>
      <c r="C138" s="34">
        <f>'RONDE KOKERS'!E130</f>
        <v>160</v>
      </c>
      <c r="D138" s="34" t="str">
        <f>'RONDE KOKERS'!G130</f>
        <v>V</v>
      </c>
      <c r="E138" s="34" t="str">
        <f>'RONDE KOKERS'!O130</f>
        <v>flexibele rand met transparante vaste bodem</v>
      </c>
      <c r="F138" s="34">
        <f>'RONDE KOKERS'!J130</f>
        <v>440</v>
      </c>
    </row>
    <row r="139" spans="1:6" ht="15">
      <c r="A139" s="47">
        <f>'RONDE KOKERS'!C131</f>
        <v>40</v>
      </c>
      <c r="B139" s="34" t="str">
        <f>'RONDE KOKERS'!D131</f>
        <v>x</v>
      </c>
      <c r="C139" s="34">
        <f>'RONDE KOKERS'!E131</f>
        <v>160</v>
      </c>
      <c r="D139" s="34" t="str">
        <f>'RONDE KOKERS'!G131</f>
        <v>V</v>
      </c>
      <c r="E139" s="34" t="str">
        <f>'RONDE KOKERS'!O131</f>
        <v>flexibele rand met transparante vaste bodem</v>
      </c>
      <c r="F139" s="34">
        <f>'RONDE KOKERS'!J131</f>
        <v>625</v>
      </c>
    </row>
    <row r="140" spans="1:6" ht="15">
      <c r="A140" s="47">
        <f>'RONDE KOKERS'!C132</f>
        <v>40</v>
      </c>
      <c r="B140" s="34" t="str">
        <f>'RONDE KOKERS'!D132</f>
        <v>x</v>
      </c>
      <c r="C140" s="34">
        <f>'RONDE KOKERS'!E132</f>
        <v>162</v>
      </c>
      <c r="D140" s="34" t="str">
        <f>'RONDE KOKERS'!G132</f>
        <v>V</v>
      </c>
      <c r="E140" s="34" t="str">
        <f>'RONDE KOKERS'!O132</f>
        <v>flexibele rand met transparante vaste bodem</v>
      </c>
      <c r="F140" s="34">
        <f>'RONDE KOKERS'!J132</f>
        <v>2200</v>
      </c>
    </row>
    <row r="141" spans="1:6" ht="15">
      <c r="A141" s="47">
        <f>'RONDE KOKERS'!C133</f>
        <v>40</v>
      </c>
      <c r="B141" s="34" t="str">
        <f>'RONDE KOKERS'!D133</f>
        <v>x</v>
      </c>
      <c r="C141" s="34">
        <f>'RONDE KOKERS'!E133</f>
        <v>300</v>
      </c>
      <c r="D141" s="34" t="str">
        <f>'RONDE KOKERS'!G133</f>
        <v>V</v>
      </c>
      <c r="E141" s="34" t="str">
        <f>'RONDE KOKERS'!O133</f>
        <v>flexibele rand met transparante vaste bodem</v>
      </c>
      <c r="F141" s="34">
        <f>'RONDE KOKERS'!J133</f>
        <v>550</v>
      </c>
    </row>
    <row r="142" spans="1:6" ht="15">
      <c r="A142" s="47">
        <f>'RONDE KOKERS'!C134</f>
        <v>40</v>
      </c>
      <c r="B142" s="34" t="str">
        <f>'RONDE KOKERS'!D134</f>
        <v>x</v>
      </c>
      <c r="C142" s="34">
        <f>'RONDE KOKERS'!E134</f>
        <v>300</v>
      </c>
      <c r="D142" s="34" t="str">
        <f>'RONDE KOKERS'!G134</f>
        <v>V</v>
      </c>
      <c r="E142" s="34" t="str">
        <f>'RONDE KOKERS'!O134</f>
        <v>flexibele rand met transparante vaste bodem</v>
      </c>
      <c r="F142" s="34">
        <f>'RONDE KOKERS'!J134</f>
        <v>1100</v>
      </c>
    </row>
    <row r="143" spans="1:6" ht="15">
      <c r="A143" s="47">
        <f>'RONDE KOKERS'!C135</f>
        <v>40</v>
      </c>
      <c r="B143" s="34" t="str">
        <f>'RONDE KOKERS'!D135</f>
        <v>x</v>
      </c>
      <c r="C143" s="34">
        <f>'RONDE KOKERS'!E135</f>
        <v>300</v>
      </c>
      <c r="D143" s="34" t="str">
        <f>'RONDE KOKERS'!G135</f>
        <v>V</v>
      </c>
      <c r="E143" s="34" t="str">
        <f>'RONDE KOKERS'!O135</f>
        <v>flexibele rand met transparante vaste bodem</v>
      </c>
      <c r="F143" s="34">
        <f>'RONDE KOKERS'!J135</f>
        <v>1280</v>
      </c>
    </row>
    <row r="144" spans="1:6" ht="15">
      <c r="A144" s="47">
        <f>'RONDE KOKERS'!C136</f>
        <v>40</v>
      </c>
      <c r="B144" s="34" t="str">
        <f>'RONDE KOKERS'!D136</f>
        <v>x</v>
      </c>
      <c r="C144" s="34">
        <f>'RONDE KOKERS'!E136</f>
        <v>300</v>
      </c>
      <c r="D144" s="34" t="str">
        <f>'RONDE KOKERS'!G136</f>
        <v>V</v>
      </c>
      <c r="E144" s="34" t="str">
        <f>'RONDE KOKERS'!O136</f>
        <v>flexibele rand met transparante vaste bodem</v>
      </c>
      <c r="F144" s="34">
        <f>'RONDE KOKERS'!J136</f>
        <v>205</v>
      </c>
    </row>
    <row r="145" spans="1:6" ht="15">
      <c r="A145" s="47">
        <f>'RONDE KOKERS'!C137</f>
        <v>40</v>
      </c>
      <c r="B145" s="34" t="str">
        <f>'RONDE KOKERS'!D137</f>
        <v>x</v>
      </c>
      <c r="C145" s="34">
        <f>'RONDE KOKERS'!E137</f>
        <v>355</v>
      </c>
      <c r="D145" s="34" t="str">
        <f>'RONDE KOKERS'!G137</f>
        <v>V</v>
      </c>
      <c r="E145" s="34" t="str">
        <f>'RONDE KOKERS'!O137</f>
        <v>flexibele rand met transparante vaste bodem</v>
      </c>
      <c r="F145" s="34">
        <f>'RONDE KOKERS'!J137</f>
        <v>50</v>
      </c>
    </row>
    <row r="146" spans="1:6" ht="15">
      <c r="A146" s="47">
        <f>'RONDE KOKERS'!C138</f>
        <v>40</v>
      </c>
      <c r="B146" s="34" t="str">
        <f>'RONDE KOKERS'!D138</f>
        <v>x</v>
      </c>
      <c r="C146" s="34">
        <f>'RONDE KOKERS'!E138</f>
        <v>355</v>
      </c>
      <c r="D146" s="34" t="str">
        <f>'RONDE KOKERS'!G138</f>
        <v>V</v>
      </c>
      <c r="E146" s="34" t="str">
        <f>'RONDE KOKERS'!O138</f>
        <v>flexibele rand met transparante vaste bodem</v>
      </c>
      <c r="F146" s="34">
        <f>'RONDE KOKERS'!J138</f>
        <v>225</v>
      </c>
    </row>
    <row r="147" spans="1:6" ht="15">
      <c r="A147" s="47">
        <f>'RONDE KOKERS'!C139</f>
        <v>40</v>
      </c>
      <c r="B147" s="34" t="str">
        <f>'RONDE KOKERS'!D139</f>
        <v>x</v>
      </c>
      <c r="C147" s="34">
        <f>'RONDE KOKERS'!E139</f>
        <v>355</v>
      </c>
      <c r="D147" s="34" t="str">
        <f>'RONDE KOKERS'!G139</f>
        <v>V</v>
      </c>
      <c r="E147" s="34" t="str">
        <f>'RONDE KOKERS'!O139</f>
        <v>flexibele rand met transparante vaste bodem</v>
      </c>
      <c r="F147" s="34">
        <f>'RONDE KOKERS'!J139</f>
        <v>225</v>
      </c>
    </row>
    <row r="148" spans="1:6" ht="15">
      <c r="A148" s="47">
        <f>'RONDE KOKERS'!C140</f>
        <v>40</v>
      </c>
      <c r="B148" s="34" t="str">
        <f>'RONDE KOKERS'!D140</f>
        <v>x</v>
      </c>
      <c r="C148" s="34">
        <f>'RONDE KOKERS'!E140</f>
        <v>500</v>
      </c>
      <c r="D148" s="34" t="str">
        <f>'RONDE KOKERS'!G140</f>
        <v>V</v>
      </c>
      <c r="E148" s="34" t="str">
        <f>'RONDE KOKERS'!O140</f>
        <v>flexibele rand met transparante vaste bodem</v>
      </c>
      <c r="F148" s="34">
        <f>'RONDE KOKERS'!J140</f>
        <v>810</v>
      </c>
    </row>
    <row r="149" spans="1:6" ht="15">
      <c r="A149" s="47">
        <f>'RONDE KOKERS'!C141</f>
        <v>40</v>
      </c>
      <c r="B149" s="34" t="str">
        <f>'RONDE KOKERS'!D141</f>
        <v>x</v>
      </c>
      <c r="C149" s="34">
        <f>'RONDE KOKERS'!E141</f>
        <v>500</v>
      </c>
      <c r="D149" s="34" t="str">
        <f>'RONDE KOKERS'!G141</f>
        <v>V</v>
      </c>
      <c r="E149" s="34" t="str">
        <f>'RONDE KOKERS'!O141</f>
        <v>flexibele rand met transparante vaste bodem</v>
      </c>
      <c r="F149" s="34">
        <f>'RONDE KOKERS'!J141</f>
        <v>58</v>
      </c>
    </row>
    <row r="150" spans="1:6" ht="15">
      <c r="A150" s="47">
        <f>'RONDE KOKERS'!C142</f>
        <v>40</v>
      </c>
      <c r="B150" s="34" t="str">
        <f>'RONDE KOKERS'!D142</f>
        <v>x</v>
      </c>
      <c r="C150" s="34">
        <f>'RONDE KOKERS'!E142</f>
        <v>725</v>
      </c>
      <c r="D150" s="34" t="str">
        <f>'RONDE KOKERS'!G142</f>
        <v>V</v>
      </c>
      <c r="E150" s="34" t="str">
        <f>'RONDE KOKERS'!O142</f>
        <v>flexibele rand met transparante vaste bodem</v>
      </c>
      <c r="F150" s="34">
        <f>'RONDE KOKERS'!J142</f>
        <v>52</v>
      </c>
    </row>
    <row r="151" spans="1:6" ht="15">
      <c r="A151" s="47">
        <f>'RONDE KOKERS'!C143</f>
        <v>40</v>
      </c>
      <c r="B151" s="34" t="str">
        <f>'RONDE KOKERS'!D143</f>
        <v>x</v>
      </c>
      <c r="C151" s="34">
        <f>'RONDE KOKERS'!E143</f>
        <v>725</v>
      </c>
      <c r="D151" s="34" t="str">
        <f>'RONDE KOKERS'!G143</f>
        <v>V</v>
      </c>
      <c r="E151" s="34" t="str">
        <f>'RONDE KOKERS'!O143</f>
        <v>flexibele rand met transparante vaste bodem</v>
      </c>
      <c r="F151" s="34">
        <f>'RONDE KOKERS'!J143</f>
        <v>228</v>
      </c>
    </row>
    <row r="152" spans="1:6" ht="15">
      <c r="A152" s="47">
        <f>'RONDE KOKERS'!C144</f>
        <v>45</v>
      </c>
      <c r="B152" s="34" t="str">
        <f>'RONDE KOKERS'!D144</f>
        <v>x</v>
      </c>
      <c r="C152" s="34">
        <f>'RONDE KOKERS'!E144</f>
        <v>30</v>
      </c>
      <c r="D152" s="34" t="str">
        <f>'RONDE KOKERS'!G144</f>
        <v>V</v>
      </c>
      <c r="E152" s="34" t="str">
        <f>'RONDE KOKERS'!O144</f>
        <v>flexibele rand met transparante vaste bodem</v>
      </c>
      <c r="F152" s="34">
        <f>'RONDE KOKERS'!J144</f>
        <v>9000</v>
      </c>
    </row>
    <row r="153" spans="1:6" ht="15">
      <c r="A153" s="47">
        <f>'RONDE KOKERS'!C145</f>
        <v>45</v>
      </c>
      <c r="B153" s="34" t="str">
        <f>'RONDE KOKERS'!D145</f>
        <v>x</v>
      </c>
      <c r="C153" s="34">
        <f>'RONDE KOKERS'!E145</f>
        <v>30</v>
      </c>
      <c r="D153" s="34" t="str">
        <f>'RONDE KOKERS'!G145</f>
        <v>V</v>
      </c>
      <c r="E153" s="34" t="str">
        <f>'RONDE KOKERS'!O145</f>
        <v>flexibele rand met transparante vaste bodem</v>
      </c>
      <c r="F153" s="34">
        <f>'RONDE KOKERS'!J145</f>
        <v>680</v>
      </c>
    </row>
    <row r="154" spans="1:6" ht="15">
      <c r="A154" s="47">
        <f>'RONDE KOKERS'!C146</f>
        <v>45</v>
      </c>
      <c r="B154" s="34" t="str">
        <f>'RONDE KOKERS'!D146</f>
        <v>x</v>
      </c>
      <c r="C154" s="34">
        <f>'RONDE KOKERS'!E146</f>
        <v>40</v>
      </c>
      <c r="D154" s="34" t="str">
        <f>'RONDE KOKERS'!G146</f>
        <v>V</v>
      </c>
      <c r="E154" s="34" t="str">
        <f>'RONDE KOKERS'!O146</f>
        <v>flexibele rand met transparante vaste bodem</v>
      </c>
      <c r="F154" s="34">
        <f>'RONDE KOKERS'!J146</f>
        <v>1715</v>
      </c>
    </row>
    <row r="155" spans="1:6" ht="15">
      <c r="A155" s="47">
        <f>'RONDE KOKERS'!C147</f>
        <v>45</v>
      </c>
      <c r="B155" s="34" t="str">
        <f>'RONDE KOKERS'!D147</f>
        <v>x</v>
      </c>
      <c r="C155" s="34">
        <f>'RONDE KOKERS'!E147</f>
        <v>45</v>
      </c>
      <c r="D155" s="34" t="str">
        <f>'RONDE KOKERS'!G147</f>
        <v>huls</v>
      </c>
      <c r="E155" s="34" t="str">
        <f>'RONDE KOKERS'!O147</f>
        <v>flexibele rand, optie met transparante vast bodem</v>
      </c>
      <c r="F155" s="34">
        <f>'RONDE KOKERS'!J147</f>
        <v>2200</v>
      </c>
    </row>
    <row r="156" spans="1:6" ht="15">
      <c r="A156" s="47">
        <f>'RONDE KOKERS'!C148</f>
        <v>45</v>
      </c>
      <c r="B156" s="34" t="str">
        <f>'RONDE KOKERS'!D148</f>
        <v>x</v>
      </c>
      <c r="C156" s="34">
        <f>'RONDE KOKERS'!E148</f>
        <v>60</v>
      </c>
      <c r="D156" s="34" t="str">
        <f>'RONDE KOKERS'!G148</f>
        <v>V</v>
      </c>
      <c r="E156" s="34" t="str">
        <f>'RONDE KOKERS'!O148</f>
        <v>flexibele rand met transparante vaste bodem</v>
      </c>
      <c r="F156" s="34">
        <f>'RONDE KOKERS'!J148</f>
        <v>375</v>
      </c>
    </row>
    <row r="157" spans="1:6" ht="15">
      <c r="A157" s="47">
        <f>'RONDE KOKERS'!C149</f>
        <v>45</v>
      </c>
      <c r="B157" s="34" t="str">
        <f>'RONDE KOKERS'!D149</f>
        <v>x</v>
      </c>
      <c r="C157" s="34">
        <f>'RONDE KOKERS'!E149</f>
        <v>60</v>
      </c>
      <c r="D157" s="34" t="str">
        <f>'RONDE KOKERS'!G149</f>
        <v>V</v>
      </c>
      <c r="E157" s="34" t="str">
        <f>'RONDE KOKERS'!O149</f>
        <v>flexibele rand met transparante vaste bodem</v>
      </c>
      <c r="F157" s="34">
        <f>'RONDE KOKERS'!J149</f>
        <v>1400</v>
      </c>
    </row>
    <row r="158" spans="1:6" ht="15">
      <c r="A158" s="47">
        <f>'RONDE KOKERS'!C150</f>
        <v>45</v>
      </c>
      <c r="B158" s="34" t="str">
        <f>'RONDE KOKERS'!D150</f>
        <v>x</v>
      </c>
      <c r="C158" s="34">
        <f>'RONDE KOKERS'!E150</f>
        <v>70</v>
      </c>
      <c r="D158" s="34" t="str">
        <f>'RONDE KOKERS'!G150</f>
        <v>V</v>
      </c>
      <c r="E158" s="34" t="str">
        <f>'RONDE KOKERS'!O150</f>
        <v>flexibele rand met transparante vaste bodem</v>
      </c>
      <c r="F158" s="34">
        <f>'RONDE KOKERS'!J150</f>
        <v>46</v>
      </c>
    </row>
    <row r="159" spans="1:6" ht="15">
      <c r="A159" s="47">
        <f>'RONDE KOKERS'!C151</f>
        <v>45</v>
      </c>
      <c r="B159" s="34" t="str">
        <f>'RONDE KOKERS'!D151</f>
        <v>x</v>
      </c>
      <c r="C159" s="34">
        <f>'RONDE KOKERS'!E151</f>
        <v>80</v>
      </c>
      <c r="D159" s="34" t="str">
        <f>'RONDE KOKERS'!G151</f>
        <v>V</v>
      </c>
      <c r="E159" s="34" t="str">
        <f>'RONDE KOKERS'!O151</f>
        <v>flexibele rand met transparante vaste bodem</v>
      </c>
      <c r="F159" s="34">
        <f>'RONDE KOKERS'!J151</f>
        <v>945</v>
      </c>
    </row>
    <row r="160" spans="1:6" ht="15">
      <c r="A160" s="47">
        <f>'RONDE KOKERS'!C152</f>
        <v>45</v>
      </c>
      <c r="B160" s="34" t="str">
        <f>'RONDE KOKERS'!D152</f>
        <v>x</v>
      </c>
      <c r="C160" s="34">
        <f>'RONDE KOKERS'!E152</f>
        <v>86</v>
      </c>
      <c r="D160" s="34" t="str">
        <f>'RONDE KOKERS'!G152</f>
        <v>V</v>
      </c>
      <c r="E160" s="34" t="str">
        <f>'RONDE KOKERS'!O152</f>
        <v>flexibele rand met transparante vaste bodem</v>
      </c>
      <c r="F160" s="34">
        <f>'RONDE KOKERS'!J152</f>
        <v>464</v>
      </c>
    </row>
    <row r="161" spans="1:6" ht="15">
      <c r="A161" s="47">
        <f>'RONDE KOKERS'!C153</f>
        <v>45</v>
      </c>
      <c r="B161" s="34" t="str">
        <f>'RONDE KOKERS'!D153</f>
        <v>x</v>
      </c>
      <c r="C161" s="34">
        <f>'RONDE KOKERS'!E153</f>
        <v>86</v>
      </c>
      <c r="D161" s="34" t="str">
        <f>'RONDE KOKERS'!G153</f>
        <v>V</v>
      </c>
      <c r="E161" s="34" t="str">
        <f>'RONDE KOKERS'!O153</f>
        <v>flexibele rand met transparante vaste bodem</v>
      </c>
      <c r="F161" s="34">
        <f>'RONDE KOKERS'!J153</f>
        <v>1000</v>
      </c>
    </row>
    <row r="162" spans="1:6" ht="15">
      <c r="A162" s="47">
        <f>'RONDE KOKERS'!C154</f>
        <v>45</v>
      </c>
      <c r="B162" s="34" t="str">
        <f>'RONDE KOKERS'!D154</f>
        <v>x</v>
      </c>
      <c r="C162" s="34">
        <f>'RONDE KOKERS'!E154</f>
        <v>90</v>
      </c>
      <c r="D162" s="34" t="str">
        <f>'RONDE KOKERS'!G154</f>
        <v>V</v>
      </c>
      <c r="E162" s="34" t="str">
        <f>'RONDE KOKERS'!O154</f>
        <v>flexibele rand met transparante vaste bodem</v>
      </c>
      <c r="F162" s="34">
        <f>'RONDE KOKERS'!J154</f>
        <v>187</v>
      </c>
    </row>
    <row r="163" spans="1:6" ht="15">
      <c r="A163" s="47">
        <f>'RONDE KOKERS'!C155</f>
        <v>45</v>
      </c>
      <c r="B163" s="34" t="str">
        <f>'RONDE KOKERS'!D155</f>
        <v>x</v>
      </c>
      <c r="C163" s="34">
        <f>'RONDE KOKERS'!E155</f>
        <v>90</v>
      </c>
      <c r="D163" s="34" t="str">
        <f>'RONDE KOKERS'!G155</f>
        <v>V</v>
      </c>
      <c r="E163" s="34" t="str">
        <f>'RONDE KOKERS'!O155</f>
        <v>flexibele rand met transparante vaste bodem</v>
      </c>
      <c r="F163" s="34">
        <f>'RONDE KOKERS'!J155</f>
        <v>1800</v>
      </c>
    </row>
    <row r="164" spans="1:6" ht="15">
      <c r="A164" s="47">
        <f>'RONDE KOKERS'!C156</f>
        <v>45</v>
      </c>
      <c r="B164" s="34" t="str">
        <f>'RONDE KOKERS'!D156</f>
        <v>x</v>
      </c>
      <c r="C164" s="34">
        <f>'RONDE KOKERS'!E156</f>
        <v>90</v>
      </c>
      <c r="D164" s="34" t="str">
        <f>'RONDE KOKERS'!G156</f>
        <v>V</v>
      </c>
      <c r="E164" s="34" t="str">
        <f>'RONDE KOKERS'!O156</f>
        <v>flexibele rand met transparante vaste bodem</v>
      </c>
      <c r="F164" s="34">
        <f>'RONDE KOKERS'!J156</f>
        <v>900</v>
      </c>
    </row>
    <row r="165" spans="1:6" ht="15">
      <c r="A165" s="47">
        <f>'RONDE KOKERS'!C157</f>
        <v>45</v>
      </c>
      <c r="B165" s="34" t="str">
        <f>'RONDE KOKERS'!D157</f>
        <v>x</v>
      </c>
      <c r="C165" s="34">
        <f>'RONDE KOKERS'!E157</f>
        <v>90</v>
      </c>
      <c r="D165" s="34" t="str">
        <f>'RONDE KOKERS'!G157</f>
        <v>V</v>
      </c>
      <c r="E165" s="34" t="str">
        <f>'RONDE KOKERS'!O157</f>
        <v>flexibele rand met transparante vaste bodem</v>
      </c>
      <c r="F165" s="34">
        <f>'RONDE KOKERS'!J157</f>
        <v>1800</v>
      </c>
    </row>
    <row r="166" spans="1:6" ht="15">
      <c r="A166" s="47">
        <f>'RONDE KOKERS'!C158</f>
        <v>45</v>
      </c>
      <c r="B166" s="34" t="str">
        <f>'RONDE KOKERS'!D158</f>
        <v>x</v>
      </c>
      <c r="C166" s="34">
        <f>'RONDE KOKERS'!E158</f>
        <v>128</v>
      </c>
      <c r="D166" s="34" t="str">
        <f>'RONDE KOKERS'!G158</f>
        <v>V</v>
      </c>
      <c r="E166" s="34" t="str">
        <f>'RONDE KOKERS'!O158</f>
        <v>flexibele rand met transparante vaste bodem</v>
      </c>
      <c r="F166" s="34">
        <f>'RONDE KOKERS'!J158</f>
        <v>1875</v>
      </c>
    </row>
    <row r="167" spans="1:6" ht="15">
      <c r="A167" s="47">
        <f>'RONDE KOKERS'!C159</f>
        <v>45</v>
      </c>
      <c r="B167" s="34" t="str">
        <f>'RONDE KOKERS'!D159</f>
        <v>x</v>
      </c>
      <c r="C167" s="34">
        <f>'RONDE KOKERS'!E159</f>
        <v>150</v>
      </c>
      <c r="D167" s="34" t="str">
        <f>'RONDE KOKERS'!G159</f>
        <v>K+G</v>
      </c>
      <c r="E167" s="34" t="str">
        <f>'RONDE KOKERS'!O159</f>
        <v>stevige rand met goudkleurige bodem</v>
      </c>
      <c r="F167" s="34">
        <f>'RONDE KOKERS'!J159</f>
        <v>253</v>
      </c>
    </row>
    <row r="168" spans="1:6" ht="15">
      <c r="A168" s="47">
        <f>'RONDE KOKERS'!C160</f>
        <v>45</v>
      </c>
      <c r="B168" s="34" t="str">
        <f>'RONDE KOKERS'!D160</f>
        <v>x</v>
      </c>
      <c r="C168" s="34">
        <f>'RONDE KOKERS'!E160</f>
        <v>154</v>
      </c>
      <c r="D168" s="34" t="str">
        <f>'RONDE KOKERS'!G160</f>
        <v>V</v>
      </c>
      <c r="E168" s="34" t="str">
        <f>'RONDE KOKERS'!O160</f>
        <v>flexibele rand met transparante vaste bodem</v>
      </c>
      <c r="F168" s="34">
        <f>'RONDE KOKERS'!J160</f>
        <v>500</v>
      </c>
    </row>
    <row r="169" spans="1:6" ht="15">
      <c r="A169" s="47">
        <f>'RONDE KOKERS'!C161</f>
        <v>45</v>
      </c>
      <c r="B169" s="34" t="str">
        <f>'RONDE KOKERS'!D161</f>
        <v>x</v>
      </c>
      <c r="C169" s="34">
        <f>'RONDE KOKERS'!E161</f>
        <v>154</v>
      </c>
      <c r="D169" s="34" t="str">
        <f>'RONDE KOKERS'!G161</f>
        <v>V</v>
      </c>
      <c r="E169" s="34" t="str">
        <f>'RONDE KOKERS'!O161</f>
        <v>flexibele rand met transparante vaste bodem</v>
      </c>
      <c r="F169" s="34">
        <f>'RONDE KOKERS'!J161</f>
        <v>280</v>
      </c>
    </row>
    <row r="170" spans="1:6" ht="15">
      <c r="A170" s="47">
        <f>'RONDE KOKERS'!C162</f>
        <v>45</v>
      </c>
      <c r="B170" s="34" t="str">
        <f>'RONDE KOKERS'!D162</f>
        <v>x</v>
      </c>
      <c r="C170" s="34">
        <f>'RONDE KOKERS'!E162</f>
        <v>175</v>
      </c>
      <c r="D170" s="34" t="str">
        <f>'RONDE KOKERS'!G162</f>
        <v>V</v>
      </c>
      <c r="E170" s="34" t="str">
        <f>'RONDE KOKERS'!O162</f>
        <v>flexibele rand met transparante vaste bodem</v>
      </c>
      <c r="F170" s="34">
        <f>'RONDE KOKERS'!J162</f>
        <v>74</v>
      </c>
    </row>
    <row r="171" spans="1:6" ht="15">
      <c r="A171" s="47">
        <f>'RONDE KOKERS'!C163</f>
        <v>45</v>
      </c>
      <c r="B171" s="34" t="str">
        <f>'RONDE KOKERS'!D163</f>
        <v>x</v>
      </c>
      <c r="C171" s="34">
        <f>'RONDE KOKERS'!E163</f>
        <v>195</v>
      </c>
      <c r="D171" s="34" t="str">
        <f>'RONDE KOKERS'!G163</f>
        <v>V</v>
      </c>
      <c r="E171" s="34" t="str">
        <f>'RONDE KOKERS'!O163</f>
        <v>flexibele rand met transparante vaste bodem</v>
      </c>
      <c r="F171" s="34">
        <f>'RONDE KOKERS'!J163</f>
        <v>221</v>
      </c>
    </row>
    <row r="172" spans="1:6" ht="15">
      <c r="A172" s="47">
        <f>'RONDE KOKERS'!C164</f>
        <v>45</v>
      </c>
      <c r="B172" s="34" t="str">
        <f>'RONDE KOKERS'!D164</f>
        <v>x</v>
      </c>
      <c r="C172" s="34">
        <f>'RONDE KOKERS'!E164</f>
        <v>205</v>
      </c>
      <c r="D172" s="34" t="str">
        <f>'RONDE KOKERS'!G164</f>
        <v>V</v>
      </c>
      <c r="E172" s="34" t="str">
        <f>'RONDE KOKERS'!O164</f>
        <v>flexibele rand met transparante vaste bodem</v>
      </c>
      <c r="F172" s="34">
        <f>'RONDE KOKERS'!J164</f>
        <v>375</v>
      </c>
    </row>
    <row r="173" spans="1:6" ht="15">
      <c r="A173" s="47">
        <f>'RONDE KOKERS'!C165</f>
        <v>45</v>
      </c>
      <c r="B173" s="34" t="str">
        <f>'RONDE KOKERS'!D165</f>
        <v>x</v>
      </c>
      <c r="C173" s="34">
        <f>'RONDE KOKERS'!E165</f>
        <v>205</v>
      </c>
      <c r="D173" s="34" t="str">
        <f>'RONDE KOKERS'!G165</f>
        <v>V</v>
      </c>
      <c r="E173" s="34" t="str">
        <f>'RONDE KOKERS'!O165</f>
        <v>flexibele rand met transparante vaste bodem</v>
      </c>
      <c r="F173" s="34">
        <f>'RONDE KOKERS'!J165</f>
        <v>135</v>
      </c>
    </row>
    <row r="174" spans="1:6" ht="15">
      <c r="A174" s="47">
        <f>'RONDE KOKERS'!C166</f>
        <v>45</v>
      </c>
      <c r="B174" s="34" t="str">
        <f>'RONDE KOKERS'!D166</f>
        <v>x</v>
      </c>
      <c r="C174" s="34">
        <f>'RONDE KOKERS'!E166</f>
        <v>210</v>
      </c>
      <c r="D174" s="34" t="str">
        <f>'RONDE KOKERS'!G166</f>
        <v>V</v>
      </c>
      <c r="E174" s="34" t="str">
        <f>'RONDE KOKERS'!O166</f>
        <v>flexibele rand met transparante vaste bodem</v>
      </c>
      <c r="F174" s="34">
        <f>'RONDE KOKERS'!J166</f>
        <v>700</v>
      </c>
    </row>
    <row r="175" spans="1:6" ht="15">
      <c r="A175" s="47">
        <f>'RONDE KOKERS'!C167</f>
        <v>45</v>
      </c>
      <c r="B175" s="34" t="str">
        <f>'RONDE KOKERS'!D167</f>
        <v>x</v>
      </c>
      <c r="C175" s="34">
        <f>'RONDE KOKERS'!E167</f>
        <v>210</v>
      </c>
      <c r="D175" s="34" t="str">
        <f>'RONDE KOKERS'!G167</f>
        <v>V</v>
      </c>
      <c r="E175" s="34" t="str">
        <f>'RONDE KOKERS'!O167</f>
        <v>flexibele rand met transparante vaste bodem</v>
      </c>
      <c r="F175" s="34">
        <f>'RONDE KOKERS'!J167</f>
        <v>286</v>
      </c>
    </row>
    <row r="176" spans="1:6" ht="15">
      <c r="A176" s="47">
        <f>'RONDE KOKERS'!C168</f>
        <v>45</v>
      </c>
      <c r="B176" s="34" t="str">
        <f>'RONDE KOKERS'!D168</f>
        <v>x</v>
      </c>
      <c r="C176" s="34">
        <f>'RONDE KOKERS'!E168</f>
        <v>240</v>
      </c>
      <c r="D176" s="34" t="str">
        <f>'RONDE KOKERS'!G168</f>
        <v>V</v>
      </c>
      <c r="E176" s="34" t="str">
        <f>'RONDE KOKERS'!O168</f>
        <v>flexibele rand met transparante vaste bodem</v>
      </c>
      <c r="F176" s="34">
        <f>'RONDE KOKERS'!J168</f>
        <v>152</v>
      </c>
    </row>
    <row r="177" spans="1:6" ht="15">
      <c r="A177" s="47">
        <f>'RONDE KOKERS'!C169</f>
        <v>45</v>
      </c>
      <c r="B177" s="34" t="str">
        <f>'RONDE KOKERS'!D169</f>
        <v>x</v>
      </c>
      <c r="C177" s="34">
        <f>'RONDE KOKERS'!E169</f>
        <v>275</v>
      </c>
      <c r="D177" s="34" t="str">
        <f>'RONDE KOKERS'!G169</f>
        <v>V</v>
      </c>
      <c r="E177" s="34" t="str">
        <f>'RONDE KOKERS'!O169</f>
        <v>flexibele rand met transparante vaste bodem</v>
      </c>
      <c r="F177" s="34">
        <f>'RONDE KOKERS'!J169</f>
        <v>250</v>
      </c>
    </row>
    <row r="178" spans="1:6" ht="15">
      <c r="A178" s="47">
        <f>'RONDE KOKERS'!C170</f>
        <v>45</v>
      </c>
      <c r="B178" s="34" t="str">
        <f>'RONDE KOKERS'!D170</f>
        <v>x</v>
      </c>
      <c r="C178" s="34">
        <f>'RONDE KOKERS'!E170</f>
        <v>275</v>
      </c>
      <c r="D178" s="34" t="str">
        <f>'RONDE KOKERS'!G170</f>
        <v>V</v>
      </c>
      <c r="E178" s="34" t="str">
        <f>'RONDE KOKERS'!O170</f>
        <v>flexibele rand met transparante vaste bodem</v>
      </c>
      <c r="F178" s="34">
        <f>'RONDE KOKERS'!J170</f>
        <v>74</v>
      </c>
    </row>
    <row r="179" spans="1:6" ht="15">
      <c r="A179" s="47">
        <f>'RONDE KOKERS'!C171</f>
        <v>45</v>
      </c>
      <c r="B179" s="34" t="str">
        <f>'RONDE KOKERS'!D171</f>
        <v>x</v>
      </c>
      <c r="C179" s="34">
        <f>'RONDE KOKERS'!E171</f>
        <v>290</v>
      </c>
      <c r="D179" s="34" t="str">
        <f>'RONDE KOKERS'!G171</f>
        <v>V</v>
      </c>
      <c r="E179" s="34" t="str">
        <f>'RONDE KOKERS'!O171</f>
        <v>flexibele rand met transparante vaste bodem</v>
      </c>
      <c r="F179" s="34">
        <f>'RONDE KOKERS'!J171</f>
        <v>225</v>
      </c>
    </row>
    <row r="180" spans="1:6" ht="15">
      <c r="A180" s="47">
        <f>'RONDE KOKERS'!C172</f>
        <v>45</v>
      </c>
      <c r="B180" s="34" t="str">
        <f>'RONDE KOKERS'!D172</f>
        <v>x</v>
      </c>
      <c r="C180" s="34">
        <f>'RONDE KOKERS'!E172</f>
        <v>290</v>
      </c>
      <c r="D180" s="34" t="str">
        <f>'RONDE KOKERS'!G172</f>
        <v>V</v>
      </c>
      <c r="E180" s="34" t="str">
        <f>'RONDE KOKERS'!O172</f>
        <v>flexibele rand met transparante vaste bodem</v>
      </c>
      <c r="F180" s="34">
        <f>'RONDE KOKERS'!J172</f>
        <v>225</v>
      </c>
    </row>
    <row r="181" spans="1:6" ht="15">
      <c r="A181" s="47">
        <f>'RONDE KOKERS'!C173</f>
        <v>45</v>
      </c>
      <c r="B181" s="34" t="str">
        <f>'RONDE KOKERS'!D173</f>
        <v>x</v>
      </c>
      <c r="C181" s="34">
        <f>'RONDE KOKERS'!E173</f>
        <v>290</v>
      </c>
      <c r="D181" s="34" t="str">
        <f>'RONDE KOKERS'!G173</f>
        <v>V</v>
      </c>
      <c r="E181" s="34" t="str">
        <f>'RONDE KOKERS'!O173</f>
        <v>flexibele rand met transparante vaste bodem</v>
      </c>
      <c r="F181" s="34">
        <f>'RONDE KOKERS'!J173</f>
        <v>450</v>
      </c>
    </row>
    <row r="182" spans="1:6" ht="15">
      <c r="A182" s="47">
        <f>'RONDE KOKERS'!C174</f>
        <v>45</v>
      </c>
      <c r="B182" s="34" t="str">
        <f>'RONDE KOKERS'!D174</f>
        <v>x</v>
      </c>
      <c r="C182" s="34">
        <f>'RONDE KOKERS'!E174</f>
        <v>290</v>
      </c>
      <c r="D182" s="34" t="str">
        <f>'RONDE KOKERS'!G174</f>
        <v>V</v>
      </c>
      <c r="E182" s="34" t="str">
        <f>'RONDE KOKERS'!O174</f>
        <v>flexibele rand met transparante vaste bodem</v>
      </c>
      <c r="F182" s="34">
        <f>'RONDE KOKERS'!J174</f>
        <v>225</v>
      </c>
    </row>
    <row r="183" spans="1:6" ht="15">
      <c r="A183" s="47">
        <f>'RONDE KOKERS'!C175</f>
        <v>45</v>
      </c>
      <c r="B183" s="34" t="str">
        <f>'RONDE KOKERS'!D175</f>
        <v>x</v>
      </c>
      <c r="C183" s="34">
        <f>'RONDE KOKERS'!E175</f>
        <v>290</v>
      </c>
      <c r="D183" s="34" t="str">
        <f>'RONDE KOKERS'!G175</f>
        <v>V</v>
      </c>
      <c r="E183" s="34" t="str">
        <f>'RONDE KOKERS'!O175</f>
        <v>flexibele rand met transparante vaste bodem</v>
      </c>
      <c r="F183" s="34">
        <f>'RONDE KOKERS'!J175</f>
        <v>72</v>
      </c>
    </row>
    <row r="184" spans="1:6" ht="15">
      <c r="A184" s="47">
        <f>'RONDE KOKERS'!C176</f>
        <v>45</v>
      </c>
      <c r="B184" s="34" t="str">
        <f>'RONDE KOKERS'!D176</f>
        <v>x</v>
      </c>
      <c r="C184" s="34">
        <f>'RONDE KOKERS'!E176</f>
        <v>500</v>
      </c>
      <c r="D184" s="34" t="str">
        <f>'RONDE KOKERS'!G176</f>
        <v>V</v>
      </c>
      <c r="E184" s="34" t="str">
        <f>'RONDE KOKERS'!O176</f>
        <v>flexibele rand met transparante vaste bodem</v>
      </c>
      <c r="F184" s="34">
        <f>'RONDE KOKERS'!J176</f>
        <v>115</v>
      </c>
    </row>
    <row r="185" spans="1:6" ht="15">
      <c r="A185" s="47">
        <f>'RONDE KOKERS'!C177</f>
        <v>45</v>
      </c>
      <c r="B185" s="34" t="str">
        <f>'RONDE KOKERS'!D177</f>
        <v>x</v>
      </c>
      <c r="C185" s="34">
        <f>'RONDE KOKERS'!E177</f>
        <v>500</v>
      </c>
      <c r="D185" s="34" t="str">
        <f>'RONDE KOKERS'!G177</f>
        <v>V</v>
      </c>
      <c r="E185" s="34" t="str">
        <f>'RONDE KOKERS'!O177</f>
        <v>flexibele rand met transparante vaste bodem</v>
      </c>
      <c r="F185" s="34">
        <f>'RONDE KOKERS'!J177</f>
        <v>440</v>
      </c>
    </row>
    <row r="186" spans="1:6" ht="15">
      <c r="A186" s="47">
        <f>'RONDE KOKERS'!C178</f>
        <v>50</v>
      </c>
      <c r="B186" s="34" t="str">
        <f>'RONDE KOKERS'!D178</f>
        <v>x</v>
      </c>
      <c r="C186" s="34">
        <f>'RONDE KOKERS'!E178</f>
        <v>30</v>
      </c>
      <c r="D186" s="34" t="str">
        <f>'RONDE KOKERS'!G178</f>
        <v>V</v>
      </c>
      <c r="E186" s="34" t="str">
        <f>'RONDE KOKERS'!O178</f>
        <v>flexibele rand met transparante vaste bodem</v>
      </c>
      <c r="F186" s="34">
        <f>'RONDE KOKERS'!J178</f>
        <v>270</v>
      </c>
    </row>
    <row r="187" spans="1:6" ht="15">
      <c r="A187" s="47">
        <f>'RONDE KOKERS'!C179</f>
        <v>50</v>
      </c>
      <c r="B187" s="34" t="str">
        <f>'RONDE KOKERS'!D179</f>
        <v>x</v>
      </c>
      <c r="C187" s="34">
        <f>'RONDE KOKERS'!E179</f>
        <v>30</v>
      </c>
      <c r="D187" s="34" t="str">
        <f>'RONDE KOKERS'!G179</f>
        <v>V</v>
      </c>
      <c r="E187" s="34" t="str">
        <f>'RONDE KOKERS'!O179</f>
        <v>flexibele rand met transparante vaste bodem</v>
      </c>
      <c r="F187" s="34">
        <f>'RONDE KOKERS'!J179</f>
        <v>2400</v>
      </c>
    </row>
    <row r="188" spans="1:6" ht="15">
      <c r="A188" s="47">
        <f>'RONDE KOKERS'!C180</f>
        <v>50</v>
      </c>
      <c r="B188" s="34" t="str">
        <f>'RONDE KOKERS'!D180</f>
        <v>x</v>
      </c>
      <c r="C188" s="34">
        <f>'RONDE KOKERS'!E180</f>
        <v>35</v>
      </c>
      <c r="D188" s="34" t="str">
        <f>'RONDE KOKERS'!G180</f>
        <v>V</v>
      </c>
      <c r="E188" s="34" t="str">
        <f>'RONDE KOKERS'!O180</f>
        <v>flexibele rand met transparante vaste bodem</v>
      </c>
      <c r="F188" s="34">
        <f>'RONDE KOKERS'!J180</f>
        <v>828</v>
      </c>
    </row>
    <row r="189" spans="1:6" ht="15">
      <c r="A189" s="47">
        <f>'RONDE KOKERS'!C181</f>
        <v>50</v>
      </c>
      <c r="B189" s="34" t="str">
        <f>'RONDE KOKERS'!D181</f>
        <v>x</v>
      </c>
      <c r="C189" s="34">
        <f>'RONDE KOKERS'!E181</f>
        <v>35</v>
      </c>
      <c r="D189" s="34" t="str">
        <f>'RONDE KOKERS'!G181</f>
        <v>V</v>
      </c>
      <c r="E189" s="34" t="str">
        <f>'RONDE KOKERS'!O181</f>
        <v>flexibele rand met transparante vaste bodem</v>
      </c>
      <c r="F189" s="34">
        <f>'RONDE KOKERS'!J181</f>
        <v>1000</v>
      </c>
    </row>
    <row r="190" spans="1:6" ht="15">
      <c r="A190" s="47">
        <f>'RONDE KOKERS'!C182</f>
        <v>50</v>
      </c>
      <c r="B190" s="34" t="str">
        <f>'RONDE KOKERS'!D182</f>
        <v>x</v>
      </c>
      <c r="C190" s="34">
        <f>'RONDE KOKERS'!E182</f>
        <v>35</v>
      </c>
      <c r="D190" s="34" t="str">
        <f>'RONDE KOKERS'!G182</f>
        <v>V</v>
      </c>
      <c r="E190" s="34" t="str">
        <f>'RONDE KOKERS'!O182</f>
        <v>flexibele rand met transparante vaste bodem</v>
      </c>
      <c r="F190" s="34">
        <f>'RONDE KOKERS'!J182</f>
        <v>2300</v>
      </c>
    </row>
    <row r="191" spans="1:6" ht="15">
      <c r="A191" s="47">
        <f>'RONDE KOKERS'!C183</f>
        <v>50</v>
      </c>
      <c r="B191" s="34" t="str">
        <f>'RONDE KOKERS'!D183</f>
        <v>x</v>
      </c>
      <c r="C191" s="34">
        <f>'RONDE KOKERS'!E183</f>
        <v>35</v>
      </c>
      <c r="D191" s="34" t="str">
        <f>'RONDE KOKERS'!G183</f>
        <v>V</v>
      </c>
      <c r="E191" s="34" t="str">
        <f>'RONDE KOKERS'!O183</f>
        <v>flexibele rand met transparante vaste bodem</v>
      </c>
      <c r="F191" s="34">
        <f>'RONDE KOKERS'!J183</f>
        <v>6900</v>
      </c>
    </row>
    <row r="192" spans="1:6" ht="15">
      <c r="A192" s="47">
        <f>'RONDE KOKERS'!C184</f>
        <v>50</v>
      </c>
      <c r="B192" s="34" t="str">
        <f>'RONDE KOKERS'!D184</f>
        <v>x</v>
      </c>
      <c r="C192" s="34">
        <f>'RONDE KOKERS'!E184</f>
        <v>35</v>
      </c>
      <c r="D192" s="34" t="str">
        <f>'RONDE KOKERS'!G184</f>
        <v>V</v>
      </c>
      <c r="E192" s="34" t="str">
        <f>'RONDE KOKERS'!O184</f>
        <v>flexibele rand met transparante vaste bodem</v>
      </c>
      <c r="F192" s="34">
        <f>'RONDE KOKERS'!J184</f>
        <v>336</v>
      </c>
    </row>
    <row r="193" spans="1:6" ht="15">
      <c r="A193" s="47">
        <f>'RONDE KOKERS'!C185</f>
        <v>50</v>
      </c>
      <c r="B193" s="34" t="str">
        <f>'RONDE KOKERS'!D185</f>
        <v>x</v>
      </c>
      <c r="C193" s="34">
        <f>'RONDE KOKERS'!E185</f>
        <v>40</v>
      </c>
      <c r="D193" s="34" t="str">
        <f>'RONDE KOKERS'!G185</f>
        <v>V</v>
      </c>
      <c r="E193" s="34" t="str">
        <f>'RONDE KOKERS'!O185</f>
        <v>flexibele rand met transparante vaste bodem</v>
      </c>
      <c r="F193" s="34">
        <f>'RONDE KOKERS'!J185</f>
        <v>150</v>
      </c>
    </row>
    <row r="194" spans="1:6" ht="15">
      <c r="A194" s="47">
        <f>'RONDE KOKERS'!C186</f>
        <v>50</v>
      </c>
      <c r="B194" s="34" t="str">
        <f>'RONDE KOKERS'!D186</f>
        <v>x</v>
      </c>
      <c r="C194" s="34">
        <f>'RONDE KOKERS'!E186</f>
        <v>50</v>
      </c>
      <c r="D194" s="34" t="str">
        <f>'RONDE KOKERS'!G186</f>
        <v>V</v>
      </c>
      <c r="E194" s="34" t="str">
        <f>'RONDE KOKERS'!O186</f>
        <v>flexibele rand met transparante vaste bodem</v>
      </c>
      <c r="F194" s="34">
        <f>'RONDE KOKERS'!J186</f>
        <v>980</v>
      </c>
    </row>
    <row r="195" spans="1:6" ht="15">
      <c r="A195" s="47">
        <f>'RONDE KOKERS'!C187</f>
        <v>50</v>
      </c>
      <c r="B195" s="34" t="str">
        <f>'RONDE KOKERS'!D187</f>
        <v>x</v>
      </c>
      <c r="C195" s="34">
        <f>'RONDE KOKERS'!E187</f>
        <v>50</v>
      </c>
      <c r="D195" s="34" t="str">
        <f>'RONDE KOKERS'!G187</f>
        <v>V</v>
      </c>
      <c r="E195" s="34" t="str">
        <f>'RONDE KOKERS'!O187</f>
        <v>flexibele rand met transparante vaste bodem</v>
      </c>
      <c r="F195" s="34">
        <f>'RONDE KOKERS'!J187</f>
        <v>1339</v>
      </c>
    </row>
    <row r="196" spans="1:6" ht="15">
      <c r="A196" s="47">
        <f>'RONDE KOKERS'!C188</f>
        <v>50</v>
      </c>
      <c r="B196" s="34" t="str">
        <f>'RONDE KOKERS'!D188</f>
        <v>x</v>
      </c>
      <c r="C196" s="34">
        <f>'RONDE KOKERS'!E188</f>
        <v>50</v>
      </c>
      <c r="D196" s="34" t="str">
        <f>'RONDE KOKERS'!G188</f>
        <v>V</v>
      </c>
      <c r="E196" s="34" t="str">
        <f>'RONDE KOKERS'!O188</f>
        <v>flexibele rand met transparante vaste bodem</v>
      </c>
      <c r="F196" s="34">
        <f>'RONDE KOKERS'!J188</f>
        <v>1450</v>
      </c>
    </row>
    <row r="197" spans="1:6" ht="15">
      <c r="A197" s="47">
        <f>'RONDE KOKERS'!C189</f>
        <v>50</v>
      </c>
      <c r="B197" s="34" t="str">
        <f>'RONDE KOKERS'!D189</f>
        <v>x</v>
      </c>
      <c r="C197" s="34">
        <f>'RONDE KOKERS'!E189</f>
        <v>50</v>
      </c>
      <c r="D197" s="34" t="str">
        <f>'RONDE KOKERS'!G189</f>
        <v>V</v>
      </c>
      <c r="E197" s="34" t="str">
        <f>'RONDE KOKERS'!O189</f>
        <v>flexibele rand met transparante vaste bodem</v>
      </c>
      <c r="F197" s="34">
        <f>'RONDE KOKERS'!J189</f>
        <v>112</v>
      </c>
    </row>
    <row r="198" spans="1:6" ht="15">
      <c r="A198" s="47">
        <f>'RONDE KOKERS'!C190</f>
        <v>50</v>
      </c>
      <c r="B198" s="34" t="str">
        <f>'RONDE KOKERS'!D190</f>
        <v>x</v>
      </c>
      <c r="C198" s="34">
        <f>'RONDE KOKERS'!E190</f>
        <v>50</v>
      </c>
      <c r="D198" s="34" t="str">
        <f>'RONDE KOKERS'!G190</f>
        <v>V</v>
      </c>
      <c r="E198" s="34" t="str">
        <f>'RONDE KOKERS'!O190</f>
        <v>flexibele rand met transparante vaste bodem</v>
      </c>
      <c r="F198" s="34">
        <f>'RONDE KOKERS'!J190</f>
        <v>2500</v>
      </c>
    </row>
    <row r="199" spans="1:6" ht="15">
      <c r="A199" s="47">
        <f>'RONDE KOKERS'!C191</f>
        <v>50</v>
      </c>
      <c r="B199" s="34" t="str">
        <f>'RONDE KOKERS'!D191</f>
        <v>x</v>
      </c>
      <c r="C199" s="34">
        <f>'RONDE KOKERS'!E191</f>
        <v>60</v>
      </c>
      <c r="D199" s="34" t="str">
        <f>'RONDE KOKERS'!G191</f>
        <v>V</v>
      </c>
      <c r="E199" s="34" t="str">
        <f>'RONDE KOKERS'!O191</f>
        <v>flexibele rand met transparante vaste bodem</v>
      </c>
      <c r="F199" s="34">
        <f>'RONDE KOKERS'!J191</f>
        <v>610</v>
      </c>
    </row>
    <row r="200" spans="1:6" ht="15">
      <c r="A200" s="47">
        <f>'RONDE KOKERS'!C192</f>
        <v>50</v>
      </c>
      <c r="B200" s="34" t="str">
        <f>'RONDE KOKERS'!D192</f>
        <v>x</v>
      </c>
      <c r="C200" s="34">
        <f>'RONDE KOKERS'!E192</f>
        <v>60</v>
      </c>
      <c r="D200" s="34" t="str">
        <f>'RONDE KOKERS'!G192</f>
        <v>V</v>
      </c>
      <c r="E200" s="34" t="str">
        <f>'RONDE KOKERS'!O192</f>
        <v>flexibele rand met transparante vaste bodem</v>
      </c>
      <c r="F200" s="34">
        <f>'RONDE KOKERS'!J192</f>
        <v>269</v>
      </c>
    </row>
    <row r="201" spans="1:6" ht="15">
      <c r="A201" s="47">
        <f>'RONDE KOKERS'!C193</f>
        <v>50</v>
      </c>
      <c r="B201" s="34" t="str">
        <f>'RONDE KOKERS'!D193</f>
        <v>x</v>
      </c>
      <c r="C201" s="34">
        <f>'RONDE KOKERS'!E193</f>
        <v>70</v>
      </c>
      <c r="D201" s="34" t="str">
        <f>'RONDE KOKERS'!G193</f>
        <v>V</v>
      </c>
      <c r="E201" s="34" t="str">
        <f>'RONDE KOKERS'!O193</f>
        <v>flexibele rand met transparante vaste bodem</v>
      </c>
      <c r="F201" s="34">
        <f>'RONDE KOKERS'!J193</f>
        <v>2200</v>
      </c>
    </row>
    <row r="202" spans="1:6" ht="15">
      <c r="A202" s="47">
        <f>'RONDE KOKERS'!C194</f>
        <v>50</v>
      </c>
      <c r="B202" s="34" t="str">
        <f>'RONDE KOKERS'!D194</f>
        <v>x</v>
      </c>
      <c r="C202" s="34">
        <f>'RONDE KOKERS'!E194</f>
        <v>70</v>
      </c>
      <c r="D202" s="34" t="str">
        <f>'RONDE KOKERS'!G194</f>
        <v>V</v>
      </c>
      <c r="E202" s="34" t="str">
        <f>'RONDE KOKERS'!O194</f>
        <v>flexibele rand met transparante vaste bodem</v>
      </c>
      <c r="F202" s="34">
        <f>'RONDE KOKERS'!J194</f>
        <v>830</v>
      </c>
    </row>
    <row r="203" spans="1:6" ht="15">
      <c r="A203" s="47">
        <f>'RONDE KOKERS'!C195</f>
        <v>50</v>
      </c>
      <c r="B203" s="34" t="str">
        <f>'RONDE KOKERS'!D195</f>
        <v>x</v>
      </c>
      <c r="C203" s="34">
        <f>'RONDE KOKERS'!E195</f>
        <v>80</v>
      </c>
      <c r="D203" s="34" t="str">
        <f>'RONDE KOKERS'!G195</f>
        <v>V</v>
      </c>
      <c r="E203" s="34" t="str">
        <f>'RONDE KOKERS'!O195</f>
        <v>flexibele rand met transparante vaste bodem</v>
      </c>
      <c r="F203" s="34">
        <f>'RONDE KOKERS'!J195</f>
        <v>267</v>
      </c>
    </row>
    <row r="204" spans="1:6" ht="15">
      <c r="A204" s="47">
        <f>'RONDE KOKERS'!C196</f>
        <v>50</v>
      </c>
      <c r="B204" s="34" t="str">
        <f>'RONDE KOKERS'!D196</f>
        <v>x</v>
      </c>
      <c r="C204" s="34">
        <f>'RONDE KOKERS'!E196</f>
        <v>80</v>
      </c>
      <c r="D204" s="34" t="str">
        <f>'RONDE KOKERS'!G196</f>
        <v>V</v>
      </c>
      <c r="E204" s="34" t="str">
        <f>'RONDE KOKERS'!O196</f>
        <v>flexibele rand met transparante vaste bodem</v>
      </c>
      <c r="F204" s="34">
        <f>'RONDE KOKERS'!J196</f>
        <v>1600</v>
      </c>
    </row>
    <row r="205" spans="1:6" ht="15">
      <c r="A205" s="47">
        <f>'RONDE KOKERS'!C197</f>
        <v>50</v>
      </c>
      <c r="B205" s="34" t="str">
        <f>'RONDE KOKERS'!D197</f>
        <v>x</v>
      </c>
      <c r="C205" s="34">
        <f>'RONDE KOKERS'!E197</f>
        <v>85</v>
      </c>
      <c r="D205" s="34" t="str">
        <f>'RONDE KOKERS'!G197</f>
        <v>(V)</v>
      </c>
      <c r="E205" s="34">
        <f>'RONDE KOKERS'!O197</f>
        <v>2</v>
      </c>
      <c r="F205" s="34">
        <f>'RONDE KOKERS'!J197</f>
        <v>2000</v>
      </c>
    </row>
    <row r="206" spans="1:6" ht="15">
      <c r="A206" s="47">
        <f>'RONDE KOKERS'!C198</f>
        <v>50</v>
      </c>
      <c r="B206" s="34" t="str">
        <f>'RONDE KOKERS'!D198</f>
        <v>x</v>
      </c>
      <c r="C206" s="34">
        <f>'RONDE KOKERS'!E198</f>
        <v>85</v>
      </c>
      <c r="D206" s="34" t="str">
        <f>'RONDE KOKERS'!G198</f>
        <v>V</v>
      </c>
      <c r="E206" s="34" t="str">
        <f>'RONDE KOKERS'!O198</f>
        <v>flexibele rand met transparante vaste bodem</v>
      </c>
      <c r="F206" s="34">
        <f>'RONDE KOKERS'!J198</f>
        <v>1600</v>
      </c>
    </row>
    <row r="207" spans="1:6" ht="15">
      <c r="A207" s="47">
        <f>'RONDE KOKERS'!C199</f>
        <v>50</v>
      </c>
      <c r="B207" s="34" t="str">
        <f>'RONDE KOKERS'!D199</f>
        <v>x</v>
      </c>
      <c r="C207" s="34">
        <f>'RONDE KOKERS'!E199</f>
        <v>95</v>
      </c>
      <c r="D207" s="34" t="str">
        <f>'RONDE KOKERS'!G199</f>
        <v>V</v>
      </c>
      <c r="E207" s="34" t="str">
        <f>'RONDE KOKERS'!O199</f>
        <v>flexibele rand met transparante vaste bodem</v>
      </c>
      <c r="F207" s="34">
        <f>'RONDE KOKERS'!J199</f>
        <v>580</v>
      </c>
    </row>
    <row r="208" spans="1:6" ht="15">
      <c r="A208" s="47">
        <f>'RONDE KOKERS'!C200</f>
        <v>50</v>
      </c>
      <c r="B208" s="34" t="str">
        <f>'RONDE KOKERS'!D200</f>
        <v>x</v>
      </c>
      <c r="C208" s="34">
        <f>'RONDE KOKERS'!E200</f>
        <v>100</v>
      </c>
      <c r="D208" s="34" t="str">
        <f>'RONDE KOKERS'!G200</f>
        <v>V</v>
      </c>
      <c r="E208" s="34" t="str">
        <f>'RONDE KOKERS'!O200</f>
        <v>flexibele rand met transparante vaste bodem</v>
      </c>
      <c r="F208" s="34">
        <f>'RONDE KOKERS'!J200</f>
        <v>600</v>
      </c>
    </row>
    <row r="209" spans="1:6" ht="15">
      <c r="A209" s="47">
        <f>'RONDE KOKERS'!C201</f>
        <v>50</v>
      </c>
      <c r="B209" s="34" t="str">
        <f>'RONDE KOKERS'!D201</f>
        <v>x</v>
      </c>
      <c r="C209" s="34">
        <f>'RONDE KOKERS'!E201</f>
        <v>100</v>
      </c>
      <c r="D209" s="34" t="str">
        <f>'RONDE KOKERS'!G201</f>
        <v>V</v>
      </c>
      <c r="E209" s="34" t="str">
        <f>'RONDE KOKERS'!O201</f>
        <v>flexibele rand met transparante vaste bodem</v>
      </c>
      <c r="F209" s="34">
        <f>'RONDE KOKERS'!J201</f>
        <v>700</v>
      </c>
    </row>
    <row r="210" spans="1:6" ht="15">
      <c r="A210" s="47">
        <f>'RONDE KOKERS'!C202</f>
        <v>50</v>
      </c>
      <c r="B210" s="34" t="str">
        <f>'RONDE KOKERS'!D202</f>
        <v>x</v>
      </c>
      <c r="C210" s="34">
        <f>'RONDE KOKERS'!E202</f>
        <v>105</v>
      </c>
      <c r="D210" s="34" t="str">
        <f>'RONDE KOKERS'!G202</f>
        <v>V</v>
      </c>
      <c r="E210" s="34" t="str">
        <f>'RONDE KOKERS'!O202</f>
        <v>flexibele rand met transparante vaste bodem</v>
      </c>
      <c r="F210" s="34">
        <f>'RONDE KOKERS'!J202</f>
        <v>326</v>
      </c>
    </row>
    <row r="211" spans="1:6" ht="15">
      <c r="A211" s="47">
        <f>'RONDE KOKERS'!C203</f>
        <v>50</v>
      </c>
      <c r="B211" s="34" t="str">
        <f>'RONDE KOKERS'!D203</f>
        <v>x</v>
      </c>
      <c r="C211" s="34">
        <f>'RONDE KOKERS'!E203</f>
        <v>105</v>
      </c>
      <c r="D211" s="34" t="str">
        <f>'RONDE KOKERS'!G203</f>
        <v>V</v>
      </c>
      <c r="E211" s="34" t="str">
        <f>'RONDE KOKERS'!O203</f>
        <v>flexibele rand met transparante vaste bodem</v>
      </c>
      <c r="F211" s="34">
        <f>'RONDE KOKERS'!J203</f>
        <v>300</v>
      </c>
    </row>
    <row r="212" spans="1:6" ht="15">
      <c r="A212" s="47">
        <f>'RONDE KOKERS'!C204</f>
        <v>50</v>
      </c>
      <c r="B212" s="34" t="str">
        <f>'RONDE KOKERS'!D204</f>
        <v>x</v>
      </c>
      <c r="C212" s="34">
        <f>'RONDE KOKERS'!E204</f>
        <v>115</v>
      </c>
      <c r="D212" s="34" t="str">
        <f>'RONDE KOKERS'!G204</f>
        <v>V</v>
      </c>
      <c r="E212" s="34" t="str">
        <f>'RONDE KOKERS'!O204</f>
        <v>flexibele rand met transparante vaste bodem</v>
      </c>
      <c r="F212" s="34">
        <f>'RONDE KOKERS'!J204</f>
        <v>597</v>
      </c>
    </row>
    <row r="213" spans="1:6" ht="15">
      <c r="A213" s="47">
        <f>'RONDE KOKERS'!C205</f>
        <v>50</v>
      </c>
      <c r="B213" s="34" t="str">
        <f>'RONDE KOKERS'!D205</f>
        <v>x</v>
      </c>
      <c r="C213" s="34">
        <f>'RONDE KOKERS'!E205</f>
        <v>115</v>
      </c>
      <c r="D213" s="34" t="str">
        <f>'RONDE KOKERS'!G205</f>
        <v>V</v>
      </c>
      <c r="E213" s="34" t="str">
        <f>'RONDE KOKERS'!O205</f>
        <v>flexibele rand met transparante vaste bodem</v>
      </c>
      <c r="F213" s="34">
        <f>'RONDE KOKERS'!J205</f>
        <v>139</v>
      </c>
    </row>
    <row r="214" spans="1:6" ht="15">
      <c r="A214" s="47">
        <f>'RONDE KOKERS'!C206</f>
        <v>50</v>
      </c>
      <c r="B214" s="34" t="str">
        <f>'RONDE KOKERS'!D206</f>
        <v>x</v>
      </c>
      <c r="C214" s="34">
        <f>'RONDE KOKERS'!E206</f>
        <v>125</v>
      </c>
      <c r="D214" s="34" t="str">
        <f>'RONDE KOKERS'!G206</f>
        <v>V</v>
      </c>
      <c r="E214" s="34" t="str">
        <f>'RONDE KOKERS'!O206</f>
        <v>flexibele rand met transparante vaste bodem</v>
      </c>
      <c r="F214" s="34">
        <f>'RONDE KOKERS'!J206</f>
        <v>104</v>
      </c>
    </row>
    <row r="215" spans="1:6" ht="15">
      <c r="A215" s="47">
        <f>'RONDE KOKERS'!C207</f>
        <v>50</v>
      </c>
      <c r="B215" s="34" t="str">
        <f>'RONDE KOKERS'!D207</f>
        <v>x</v>
      </c>
      <c r="C215" s="34">
        <f>'RONDE KOKERS'!E207</f>
        <v>125</v>
      </c>
      <c r="D215" s="34" t="str">
        <f>'RONDE KOKERS'!G207</f>
        <v>V</v>
      </c>
      <c r="E215" s="34" t="str">
        <f>'RONDE KOKERS'!O207</f>
        <v>flexibele rand met transparante vaste bodem</v>
      </c>
      <c r="F215" s="34">
        <f>'RONDE KOKERS'!J207</f>
        <v>500</v>
      </c>
    </row>
    <row r="216" spans="1:6" ht="15">
      <c r="A216" s="47">
        <f>'RONDE KOKERS'!C208</f>
        <v>50</v>
      </c>
      <c r="B216" s="34" t="str">
        <f>'RONDE KOKERS'!D208</f>
        <v>x</v>
      </c>
      <c r="C216" s="34">
        <f>'RONDE KOKERS'!E208</f>
        <v>135</v>
      </c>
      <c r="D216" s="34" t="str">
        <f>'RONDE KOKERS'!G208</f>
        <v>V</v>
      </c>
      <c r="E216" s="34" t="str">
        <f>'RONDE KOKERS'!O208</f>
        <v>flexibele rand met transparante vaste bodem</v>
      </c>
      <c r="F216" s="34">
        <f>'RONDE KOKERS'!J208</f>
        <v>2500</v>
      </c>
    </row>
    <row r="217" spans="1:6" ht="15">
      <c r="A217" s="47">
        <f>'RONDE KOKERS'!C209</f>
        <v>50</v>
      </c>
      <c r="B217" s="34" t="str">
        <f>'RONDE KOKERS'!D209</f>
        <v>x</v>
      </c>
      <c r="C217" s="34">
        <f>'RONDE KOKERS'!E209</f>
        <v>140</v>
      </c>
      <c r="D217" s="34" t="str">
        <f>'RONDE KOKERS'!G209</f>
        <v>V</v>
      </c>
      <c r="E217" s="34" t="str">
        <f>'RONDE KOKERS'!O209</f>
        <v>flexibele rand met transparante vaste bodem</v>
      </c>
      <c r="F217" s="34">
        <f>'RONDE KOKERS'!J209</f>
        <v>185</v>
      </c>
    </row>
    <row r="218" spans="1:6" ht="15">
      <c r="A218" s="47">
        <f>'RONDE KOKERS'!C210</f>
        <v>50</v>
      </c>
      <c r="B218" s="34" t="str">
        <f>'RONDE KOKERS'!D210</f>
        <v>x</v>
      </c>
      <c r="C218" s="34">
        <f>'RONDE KOKERS'!E210</f>
        <v>150</v>
      </c>
      <c r="D218" s="34" t="str">
        <f>'RONDE KOKERS'!G210</f>
        <v>V</v>
      </c>
      <c r="E218" s="34" t="str">
        <f>'RONDE KOKERS'!O210</f>
        <v>flexibele rand met transparante vaste bodem</v>
      </c>
      <c r="F218" s="34">
        <f>'RONDE KOKERS'!J210</f>
        <v>0</v>
      </c>
    </row>
    <row r="219" spans="1:6" ht="15">
      <c r="A219" s="47">
        <f>'RONDE KOKERS'!C211</f>
        <v>50</v>
      </c>
      <c r="B219" s="34" t="str">
        <f>'RONDE KOKERS'!D211</f>
        <v>x</v>
      </c>
      <c r="C219" s="34">
        <f>'RONDE KOKERS'!E211</f>
        <v>155</v>
      </c>
      <c r="D219" s="34" t="str">
        <f>'RONDE KOKERS'!G211</f>
        <v>V</v>
      </c>
      <c r="E219" s="34" t="str">
        <f>'RONDE KOKERS'!O211</f>
        <v>flexibele rand met transparante vaste bodem</v>
      </c>
      <c r="F219" s="34">
        <f>'RONDE KOKERS'!J211</f>
        <v>27</v>
      </c>
    </row>
    <row r="220" spans="1:6" ht="15">
      <c r="A220" s="47">
        <f>'RONDE KOKERS'!C212</f>
        <v>50</v>
      </c>
      <c r="B220" s="34" t="str">
        <f>'RONDE KOKERS'!D212</f>
        <v>x</v>
      </c>
      <c r="C220" s="34">
        <f>'RONDE KOKERS'!E212</f>
        <v>158</v>
      </c>
      <c r="D220" s="34" t="str">
        <f>'RONDE KOKERS'!G212</f>
        <v>V</v>
      </c>
      <c r="E220" s="34" t="str">
        <f>'RONDE KOKERS'!O212</f>
        <v>flexibele rand met transparante vaste bodem</v>
      </c>
      <c r="F220" s="34">
        <f>'RONDE KOKERS'!J212</f>
        <v>400</v>
      </c>
    </row>
    <row r="221" spans="1:6" ht="15">
      <c r="A221" s="47">
        <f>'RONDE KOKERS'!C213</f>
        <v>50</v>
      </c>
      <c r="B221" s="34" t="str">
        <f>'RONDE KOKERS'!D213</f>
        <v>x</v>
      </c>
      <c r="C221" s="34">
        <f>'RONDE KOKERS'!E213</f>
        <v>175</v>
      </c>
      <c r="D221" s="34" t="str">
        <f>'RONDE KOKERS'!G213</f>
        <v>V inw</v>
      </c>
      <c r="E221" s="34" t="str">
        <f>'RONDE KOKERS'!O213</f>
        <v>transparante vaste bodem inwendig bevestigd</v>
      </c>
      <c r="F221" s="34">
        <f>'RONDE KOKERS'!J213</f>
        <v>360</v>
      </c>
    </row>
    <row r="222" spans="1:6" ht="15">
      <c r="A222" s="47">
        <f>'RONDE KOKERS'!C214</f>
        <v>50</v>
      </c>
      <c r="B222" s="34" t="str">
        <f>'RONDE KOKERS'!D214</f>
        <v>x</v>
      </c>
      <c r="C222" s="34">
        <f>'RONDE KOKERS'!E214</f>
        <v>175</v>
      </c>
      <c r="D222" s="34" t="str">
        <f>'RONDE KOKERS'!G214</f>
        <v>V</v>
      </c>
      <c r="E222" s="34" t="str">
        <f>'RONDE KOKERS'!O214</f>
        <v>flexibele rand met transparante vaste bodem</v>
      </c>
      <c r="F222" s="34">
        <f>'RONDE KOKERS'!J214</f>
        <v>118</v>
      </c>
    </row>
    <row r="223" spans="1:6" ht="15">
      <c r="A223" s="47">
        <f>'RONDE KOKERS'!C215</f>
        <v>50</v>
      </c>
      <c r="B223" s="34" t="str">
        <f>'RONDE KOKERS'!D215</f>
        <v>x</v>
      </c>
      <c r="C223" s="34">
        <f>'RONDE KOKERS'!E215</f>
        <v>175</v>
      </c>
      <c r="D223" s="34" t="str">
        <f>'RONDE KOKERS'!G215</f>
        <v>V</v>
      </c>
      <c r="E223" s="34" t="str">
        <f>'RONDE KOKERS'!O215</f>
        <v>flexibele rand met transparante vaste bodem</v>
      </c>
      <c r="F223" s="34">
        <f>'RONDE KOKERS'!J215</f>
        <v>350</v>
      </c>
    </row>
    <row r="224" spans="1:6" ht="15">
      <c r="A224" s="47">
        <f>'RONDE KOKERS'!C216</f>
        <v>50</v>
      </c>
      <c r="B224" s="34" t="str">
        <f>'RONDE KOKERS'!D216</f>
        <v>x</v>
      </c>
      <c r="C224" s="34">
        <f>'RONDE KOKERS'!E216</f>
        <v>200</v>
      </c>
      <c r="D224" s="34" t="str">
        <f>'RONDE KOKERS'!G216</f>
        <v>V</v>
      </c>
      <c r="E224" s="34" t="str">
        <f>'RONDE KOKERS'!O216</f>
        <v>flexibele rand met transparante vaste bodem</v>
      </c>
      <c r="F224" s="34">
        <f>'RONDE KOKERS'!J216</f>
        <v>300</v>
      </c>
    </row>
    <row r="225" spans="1:6" ht="15">
      <c r="A225" s="47">
        <f>'RONDE KOKERS'!C217</f>
        <v>50</v>
      </c>
      <c r="B225" s="34" t="str">
        <f>'RONDE KOKERS'!D217</f>
        <v>x</v>
      </c>
      <c r="C225" s="34">
        <f>'RONDE KOKERS'!E217</f>
        <v>200</v>
      </c>
      <c r="D225" s="34" t="str">
        <f>'RONDE KOKERS'!G217</f>
        <v>V</v>
      </c>
      <c r="E225" s="34" t="str">
        <f>'RONDE KOKERS'!O217</f>
        <v>flexibele rand met transparante vaste bodem</v>
      </c>
      <c r="F225" s="34">
        <f>'RONDE KOKERS'!J217</f>
        <v>212</v>
      </c>
    </row>
    <row r="226" spans="1:6" ht="15">
      <c r="A226" s="47">
        <f>'RONDE KOKERS'!C218</f>
        <v>50</v>
      </c>
      <c r="B226" s="34" t="str">
        <f>'RONDE KOKERS'!D218</f>
        <v>x</v>
      </c>
      <c r="C226" s="34">
        <f>'RONDE KOKERS'!E218</f>
        <v>210</v>
      </c>
      <c r="D226" s="34" t="str">
        <f>'RONDE KOKERS'!G218</f>
        <v>V</v>
      </c>
      <c r="E226" s="34" t="str">
        <f>'RONDE KOKERS'!O218</f>
        <v>flexibele rand met transparante vaste bodem</v>
      </c>
      <c r="F226" s="34">
        <f>'RONDE KOKERS'!J218</f>
        <v>112</v>
      </c>
    </row>
    <row r="227" spans="1:6" ht="15">
      <c r="A227" s="47">
        <f>'RONDE KOKERS'!C219</f>
        <v>50</v>
      </c>
      <c r="B227" s="34" t="str">
        <f>'RONDE KOKERS'!D219</f>
        <v>x</v>
      </c>
      <c r="C227" s="34">
        <f>'RONDE KOKERS'!E219</f>
        <v>210</v>
      </c>
      <c r="D227" s="34" t="str">
        <f>'RONDE KOKERS'!G219</f>
        <v>V</v>
      </c>
      <c r="E227" s="34" t="str">
        <f>'RONDE KOKERS'!O219</f>
        <v>flexibele rand met transparante vaste bodem</v>
      </c>
      <c r="F227" s="34">
        <f>'RONDE KOKERS'!J219</f>
        <v>750</v>
      </c>
    </row>
    <row r="228" spans="1:6" ht="15">
      <c r="A228" s="47">
        <f>'RONDE KOKERS'!C220</f>
        <v>50</v>
      </c>
      <c r="B228" s="34" t="str">
        <f>'RONDE KOKERS'!D220</f>
        <v>x</v>
      </c>
      <c r="C228" s="34">
        <f>'RONDE KOKERS'!E220</f>
        <v>213</v>
      </c>
      <c r="D228" s="34" t="str">
        <f>'RONDE KOKERS'!G220</f>
        <v>V</v>
      </c>
      <c r="E228" s="34" t="str">
        <f>'RONDE KOKERS'!O220</f>
        <v>flexibele rand met transparante vaste bodem</v>
      </c>
      <c r="F228" s="34">
        <f>'RONDE KOKERS'!J220</f>
        <v>250</v>
      </c>
    </row>
    <row r="229" spans="1:6" ht="15">
      <c r="A229" s="47">
        <f>'RONDE KOKERS'!C221</f>
        <v>50</v>
      </c>
      <c r="B229" s="34" t="str">
        <f>'RONDE KOKERS'!D221</f>
        <v>x</v>
      </c>
      <c r="C229" s="34">
        <f>'RONDE KOKERS'!E221</f>
        <v>213</v>
      </c>
      <c r="D229" s="34" t="str">
        <f>'RONDE KOKERS'!G221</f>
        <v>V</v>
      </c>
      <c r="E229" s="34" t="str">
        <f>'RONDE KOKERS'!O221</f>
        <v>flexibele rand met transparante vaste bodem</v>
      </c>
      <c r="F229" s="34">
        <f>'RONDE KOKERS'!J221</f>
        <v>750</v>
      </c>
    </row>
    <row r="230" spans="1:6" ht="15">
      <c r="A230" s="47">
        <f>'RONDE KOKERS'!C222</f>
        <v>50</v>
      </c>
      <c r="B230" s="34" t="str">
        <f>'RONDE KOKERS'!D222</f>
        <v>x</v>
      </c>
      <c r="C230" s="34">
        <f>'RONDE KOKERS'!E222</f>
        <v>230</v>
      </c>
      <c r="D230" s="34" t="str">
        <f>'RONDE KOKERS'!G222</f>
        <v>V</v>
      </c>
      <c r="E230" s="34" t="str">
        <f>'RONDE KOKERS'!O222</f>
        <v>flexibele rand met transparante vaste bodem</v>
      </c>
      <c r="F230" s="34">
        <f>'RONDE KOKERS'!J222</f>
        <v>275</v>
      </c>
    </row>
    <row r="231" spans="1:6" ht="15">
      <c r="A231" s="47">
        <f>'RONDE KOKERS'!C223</f>
        <v>50</v>
      </c>
      <c r="B231" s="34" t="str">
        <f>'RONDE KOKERS'!D223</f>
        <v>x</v>
      </c>
      <c r="C231" s="34">
        <f>'RONDE KOKERS'!E223</f>
        <v>230</v>
      </c>
      <c r="D231" s="34" t="str">
        <f>'RONDE KOKERS'!G223</f>
        <v>V</v>
      </c>
      <c r="E231" s="34" t="str">
        <f>'RONDE KOKERS'!O223</f>
        <v>flexibele rand met transparante vaste bodem</v>
      </c>
      <c r="F231" s="34">
        <f>'RONDE KOKERS'!J223</f>
        <v>72</v>
      </c>
    </row>
    <row r="232" spans="1:6" ht="15">
      <c r="A232" s="47">
        <f>'RONDE KOKERS'!C224</f>
        <v>50</v>
      </c>
      <c r="B232" s="34" t="str">
        <f>'RONDE KOKERS'!D224</f>
        <v>x</v>
      </c>
      <c r="C232" s="34">
        <f>'RONDE KOKERS'!E224</f>
        <v>230</v>
      </c>
      <c r="D232" s="34" t="str">
        <f>'RONDE KOKERS'!G224</f>
        <v>V inw</v>
      </c>
      <c r="E232" s="34" t="str">
        <f>'RONDE KOKERS'!O224</f>
        <v>transparante vaste bodem inwendig bevestigd</v>
      </c>
      <c r="F232" s="34">
        <f>'RONDE KOKERS'!J224</f>
        <v>82</v>
      </c>
    </row>
    <row r="233" spans="1:6" ht="15">
      <c r="A233" s="47">
        <f>'RONDE KOKERS'!C225</f>
        <v>50</v>
      </c>
      <c r="B233" s="34" t="str">
        <f>'RONDE KOKERS'!D225</f>
        <v>x</v>
      </c>
      <c r="C233" s="34">
        <f>'RONDE KOKERS'!E225</f>
        <v>230</v>
      </c>
      <c r="D233" s="34" t="str">
        <f>'RONDE KOKERS'!G225</f>
        <v>V inw</v>
      </c>
      <c r="E233" s="34" t="str">
        <f>'RONDE KOKERS'!O225</f>
        <v>transparante vaste bodem inwendig bevestigd</v>
      </c>
      <c r="F233" s="34">
        <f>'RONDE KOKERS'!J225</f>
        <v>275</v>
      </c>
    </row>
    <row r="234" spans="1:6" ht="15">
      <c r="A234" s="47">
        <f>'RONDE KOKERS'!C226</f>
        <v>50</v>
      </c>
      <c r="B234" s="34" t="str">
        <f>'RONDE KOKERS'!D226</f>
        <v>x</v>
      </c>
      <c r="C234" s="34">
        <f>'RONDE KOKERS'!E226</f>
        <v>250</v>
      </c>
      <c r="D234" s="34" t="str">
        <f>'RONDE KOKERS'!G226</f>
        <v>V</v>
      </c>
      <c r="E234" s="34" t="str">
        <f>'RONDE KOKERS'!O226</f>
        <v>flexibele rand met transparante vaste bodem</v>
      </c>
      <c r="F234" s="34">
        <f>'RONDE KOKERS'!J226</f>
        <v>6300</v>
      </c>
    </row>
    <row r="235" spans="1:6" ht="15">
      <c r="A235" s="47">
        <f>'RONDE KOKERS'!C227</f>
        <v>50</v>
      </c>
      <c r="B235" s="34" t="str">
        <f>'RONDE KOKERS'!D227</f>
        <v>x</v>
      </c>
      <c r="C235" s="34">
        <f>'RONDE KOKERS'!E227</f>
        <v>250</v>
      </c>
      <c r="D235" s="34" t="str">
        <f>'RONDE KOKERS'!G227</f>
        <v>1xK+V</v>
      </c>
      <c r="E235" s="34" t="str">
        <f>'RONDE KOKERS'!O227</f>
        <v>1stevige rand met transparante vaste bodem</v>
      </c>
      <c r="F235" s="34">
        <f>'RONDE KOKERS'!J227</f>
        <v>1400</v>
      </c>
    </row>
    <row r="236" spans="1:6" ht="15">
      <c r="A236" s="47">
        <f>'RONDE KOKERS'!C228</f>
        <v>50</v>
      </c>
      <c r="B236" s="34" t="str">
        <f>'RONDE KOKERS'!D228</f>
        <v>x</v>
      </c>
      <c r="C236" s="34">
        <f>'RONDE KOKERS'!E228</f>
        <v>250</v>
      </c>
      <c r="D236" s="34" t="str">
        <f>'RONDE KOKERS'!G228</f>
        <v>V</v>
      </c>
      <c r="E236" s="34" t="str">
        <f>'RONDE KOKERS'!O228</f>
        <v>flexibele rand met transparante vaste bodem</v>
      </c>
      <c r="F236" s="34">
        <f>'RONDE KOKERS'!J228</f>
        <v>400</v>
      </c>
    </row>
    <row r="237" spans="1:6" ht="15">
      <c r="A237" s="47">
        <f>'RONDE KOKERS'!C229</f>
        <v>50</v>
      </c>
      <c r="B237" s="34" t="str">
        <f>'RONDE KOKERS'!D229</f>
        <v>x</v>
      </c>
      <c r="C237" s="34">
        <f>'RONDE KOKERS'!E229</f>
        <v>250</v>
      </c>
      <c r="D237" s="34" t="str">
        <f>'RONDE KOKERS'!G229</f>
        <v>V</v>
      </c>
      <c r="E237" s="34" t="str">
        <f>'RONDE KOKERS'!O229</f>
        <v>flexibele rand met transparante vaste bodem</v>
      </c>
      <c r="F237" s="34">
        <f>'RONDE KOKERS'!J229</f>
        <v>800</v>
      </c>
    </row>
    <row r="238" spans="1:6" ht="15">
      <c r="A238" s="47">
        <f>'RONDE KOKERS'!C230</f>
        <v>50</v>
      </c>
      <c r="B238" s="34" t="str">
        <f>'RONDE KOKERS'!D230</f>
        <v>x</v>
      </c>
      <c r="C238" s="34">
        <f>'RONDE KOKERS'!E230</f>
        <v>260</v>
      </c>
      <c r="D238" s="34" t="str">
        <f>'RONDE KOKERS'!G230</f>
        <v>V</v>
      </c>
      <c r="E238" s="34" t="str">
        <f>'RONDE KOKERS'!O230</f>
        <v>flexibele rand met transparante vaste bodem</v>
      </c>
      <c r="F238" s="34">
        <f>'RONDE KOKERS'!J230</f>
        <v>1250</v>
      </c>
    </row>
    <row r="239" spans="1:6" ht="15">
      <c r="A239" s="47">
        <f>'RONDE KOKERS'!C231</f>
        <v>50</v>
      </c>
      <c r="B239" s="34" t="str">
        <f>'RONDE KOKERS'!D231</f>
        <v>x</v>
      </c>
      <c r="C239" s="34">
        <f>'RONDE KOKERS'!E231</f>
        <v>260</v>
      </c>
      <c r="D239" s="34" t="str">
        <f>'RONDE KOKERS'!G231</f>
        <v>V</v>
      </c>
      <c r="E239" s="34" t="str">
        <f>'RONDE KOKERS'!O231</f>
        <v>flexibele rand met transparante vaste bodem</v>
      </c>
      <c r="F239" s="34">
        <f>'RONDE KOKERS'!J231</f>
        <v>4750</v>
      </c>
    </row>
    <row r="240" spans="1:6" ht="15">
      <c r="A240" s="47">
        <f>'RONDE KOKERS'!C232</f>
        <v>50</v>
      </c>
      <c r="B240" s="34" t="str">
        <f>'RONDE KOKERS'!D232</f>
        <v>x</v>
      </c>
      <c r="C240" s="34">
        <f>'RONDE KOKERS'!E232</f>
        <v>260</v>
      </c>
      <c r="D240" s="34" t="str">
        <f>'RONDE KOKERS'!G232</f>
        <v>V</v>
      </c>
      <c r="E240" s="34" t="str">
        <f>'RONDE KOKERS'!O232</f>
        <v>flexibele rand met transparante vaste bodem</v>
      </c>
      <c r="F240" s="34">
        <f>'RONDE KOKERS'!J232</f>
        <v>3500</v>
      </c>
    </row>
    <row r="241" spans="1:6" ht="15">
      <c r="A241" s="47">
        <f>'RONDE KOKERS'!C233</f>
        <v>50</v>
      </c>
      <c r="B241" s="34" t="str">
        <f>'RONDE KOKERS'!D233</f>
        <v>x</v>
      </c>
      <c r="C241" s="34">
        <f>'RONDE KOKERS'!E233</f>
        <v>260</v>
      </c>
      <c r="D241" s="34" t="str">
        <f>'RONDE KOKERS'!G233</f>
        <v>V</v>
      </c>
      <c r="E241" s="34" t="str">
        <f>'RONDE KOKERS'!O233</f>
        <v>flexibele rand met transparante vaste bodem</v>
      </c>
      <c r="F241" s="34">
        <f>'RONDE KOKERS'!J233</f>
        <v>120</v>
      </c>
    </row>
    <row r="242" spans="1:6" ht="15">
      <c r="A242" s="47">
        <f>'RONDE KOKERS'!C234</f>
        <v>50</v>
      </c>
      <c r="B242" s="34" t="str">
        <f>'RONDE KOKERS'!D234</f>
        <v>x</v>
      </c>
      <c r="C242" s="34">
        <f>'RONDE KOKERS'!E234</f>
        <v>260</v>
      </c>
      <c r="D242" s="34" t="str">
        <f>'RONDE KOKERS'!G234</f>
        <v>V</v>
      </c>
      <c r="E242" s="34" t="str">
        <f>'RONDE KOKERS'!O234</f>
        <v>flexibele rand met transparante vaste bodem</v>
      </c>
      <c r="F242" s="34">
        <f>'RONDE KOKERS'!J234</f>
        <v>1250</v>
      </c>
    </row>
    <row r="243" spans="1:6" ht="15">
      <c r="A243" s="47">
        <f>'RONDE KOKERS'!C235</f>
        <v>50</v>
      </c>
      <c r="B243" s="34" t="str">
        <f>'RONDE KOKERS'!D235</f>
        <v>x</v>
      </c>
      <c r="C243" s="34">
        <f>'RONDE KOKERS'!E235</f>
        <v>280</v>
      </c>
      <c r="D243" s="34" t="str">
        <f>'RONDE KOKERS'!G235</f>
        <v>V</v>
      </c>
      <c r="E243" s="34" t="str">
        <f>'RONDE KOKERS'!O235</f>
        <v>flexibele rand met transparante vaste bodem</v>
      </c>
      <c r="F243" s="34">
        <f>'RONDE KOKERS'!J235</f>
        <v>37</v>
      </c>
    </row>
    <row r="244" spans="1:6" ht="15">
      <c r="A244" s="47">
        <f>'RONDE KOKERS'!C236</f>
        <v>50</v>
      </c>
      <c r="B244" s="34" t="str">
        <f>'RONDE KOKERS'!D236</f>
        <v>x</v>
      </c>
      <c r="C244" s="34">
        <f>'RONDE KOKERS'!E236</f>
        <v>300</v>
      </c>
      <c r="D244" s="34" t="str">
        <f>'RONDE KOKERS'!G236</f>
        <v>V</v>
      </c>
      <c r="E244" s="34" t="str">
        <f>'RONDE KOKERS'!O236</f>
        <v>flexibele rand met transparante vaste bodem</v>
      </c>
      <c r="F244" s="34">
        <f>'RONDE KOKERS'!J236</f>
        <v>66</v>
      </c>
    </row>
    <row r="245" spans="1:6" ht="15">
      <c r="A245" s="47">
        <f>'RONDE KOKERS'!C237</f>
        <v>50</v>
      </c>
      <c r="B245" s="34" t="str">
        <f>'RONDE KOKERS'!D237</f>
        <v>x</v>
      </c>
      <c r="C245" s="34">
        <f>'RONDE KOKERS'!E237</f>
        <v>300</v>
      </c>
      <c r="D245" s="34" t="str">
        <f>'RONDE KOKERS'!G237</f>
        <v>V</v>
      </c>
      <c r="E245" s="34" t="str">
        <f>'RONDE KOKERS'!O237</f>
        <v>flexibele rand met transparante vaste bodem</v>
      </c>
      <c r="F245" s="34">
        <f>'RONDE KOKERS'!J237</f>
        <v>200</v>
      </c>
    </row>
    <row r="246" spans="1:6" ht="15">
      <c r="A246" s="47">
        <f>'RONDE KOKERS'!C238</f>
        <v>50</v>
      </c>
      <c r="B246" s="34" t="str">
        <f>'RONDE KOKERS'!D238</f>
        <v>x</v>
      </c>
      <c r="C246" s="34">
        <f>'RONDE KOKERS'!E238</f>
        <v>315</v>
      </c>
      <c r="D246" s="34" t="str">
        <f>'RONDE KOKERS'!G238</f>
        <v>V</v>
      </c>
      <c r="E246" s="34" t="str">
        <f>'RONDE KOKERS'!O238</f>
        <v>flexibele rand met transparante vaste bodem</v>
      </c>
      <c r="F246" s="34">
        <f>'RONDE KOKERS'!J238</f>
        <v>160</v>
      </c>
    </row>
    <row r="247" spans="1:6" ht="15">
      <c r="A247" s="47">
        <f>'RONDE KOKERS'!C239</f>
        <v>50</v>
      </c>
      <c r="B247" s="34" t="str">
        <f>'RONDE KOKERS'!D239</f>
        <v>x</v>
      </c>
      <c r="C247" s="34">
        <f>'RONDE KOKERS'!E239</f>
        <v>315</v>
      </c>
      <c r="D247" s="34" t="str">
        <f>'RONDE KOKERS'!G239</f>
        <v>V</v>
      </c>
      <c r="E247" s="34" t="str">
        <f>'RONDE KOKERS'!O239</f>
        <v>flexibele rand met transparante vaste bodem</v>
      </c>
      <c r="F247" s="34">
        <f>'RONDE KOKERS'!J239</f>
        <v>29</v>
      </c>
    </row>
    <row r="248" spans="1:6" ht="15">
      <c r="A248" s="47">
        <f>'RONDE KOKERS'!C240</f>
        <v>50</v>
      </c>
      <c r="B248" s="34" t="str">
        <f>'RONDE KOKERS'!D240</f>
        <v>x</v>
      </c>
      <c r="C248" s="34">
        <f>'RONDE KOKERS'!E240</f>
        <v>350</v>
      </c>
      <c r="D248" s="34" t="str">
        <f>'RONDE KOKERS'!G240</f>
        <v>V</v>
      </c>
      <c r="E248" s="34" t="str">
        <f>'RONDE KOKERS'!O240</f>
        <v>flexibele rand met transparante vaste bodem</v>
      </c>
      <c r="F248" s="34">
        <f>'RONDE KOKERS'!J240</f>
        <v>200</v>
      </c>
    </row>
    <row r="249" spans="1:6" ht="15">
      <c r="A249" s="47">
        <f>'RONDE KOKERS'!C241</f>
        <v>50</v>
      </c>
      <c r="B249" s="34" t="str">
        <f>'RONDE KOKERS'!D241</f>
        <v>x</v>
      </c>
      <c r="C249" s="34">
        <f>'RONDE KOKERS'!E241</f>
        <v>360</v>
      </c>
      <c r="D249" s="34" t="str">
        <f>'RONDE KOKERS'!G241</f>
        <v>V</v>
      </c>
      <c r="E249" s="34" t="str">
        <f>'RONDE KOKERS'!O241</f>
        <v>flexibele rand met transparante vaste bodem</v>
      </c>
      <c r="F249" s="34">
        <f>'RONDE KOKERS'!J241</f>
        <v>200</v>
      </c>
    </row>
    <row r="250" spans="1:6" ht="15">
      <c r="A250" s="47">
        <f>'RONDE KOKERS'!C242</f>
        <v>50</v>
      </c>
      <c r="B250" s="34" t="str">
        <f>'RONDE KOKERS'!D242</f>
        <v>x</v>
      </c>
      <c r="C250" s="34">
        <f>'RONDE KOKERS'!E242</f>
        <v>400</v>
      </c>
      <c r="D250" s="34" t="str">
        <f>'RONDE KOKERS'!G242</f>
        <v>V</v>
      </c>
      <c r="E250" s="34" t="str">
        <f>'RONDE KOKERS'!O242</f>
        <v>flexibele rand met transparante vaste bodem</v>
      </c>
      <c r="F250" s="34">
        <f>'RONDE KOKERS'!J242</f>
        <v>2700</v>
      </c>
    </row>
    <row r="251" spans="1:6" ht="15">
      <c r="A251" s="47">
        <f>'RONDE KOKERS'!C243</f>
        <v>50</v>
      </c>
      <c r="B251" s="34" t="str">
        <f>'RONDE KOKERS'!D243</f>
        <v>x</v>
      </c>
      <c r="C251" s="34">
        <f>'RONDE KOKERS'!E243</f>
        <v>400</v>
      </c>
      <c r="D251" s="34" t="str">
        <f>'RONDE KOKERS'!G243</f>
        <v>V</v>
      </c>
      <c r="E251" s="34" t="str">
        <f>'RONDE KOKERS'!O243</f>
        <v>flexibele rand met transparante vaste bodem</v>
      </c>
      <c r="F251" s="34">
        <f>'RONDE KOKERS'!J243</f>
        <v>3200</v>
      </c>
    </row>
    <row r="252" spans="1:6" ht="15">
      <c r="A252" s="47">
        <f>'RONDE KOKERS'!C244</f>
        <v>50</v>
      </c>
      <c r="B252" s="34" t="str">
        <f>'RONDE KOKERS'!D244</f>
        <v>x</v>
      </c>
      <c r="C252" s="34">
        <f>'RONDE KOKERS'!E244</f>
        <v>405</v>
      </c>
      <c r="D252" s="34" t="str">
        <f>'RONDE KOKERS'!G244</f>
        <v>V</v>
      </c>
      <c r="E252" s="34" t="str">
        <f>'RONDE KOKERS'!O244</f>
        <v>flexibele rand met transparante vaste bodem</v>
      </c>
      <c r="F252" s="34">
        <f>'RONDE KOKERS'!J244</f>
        <v>15</v>
      </c>
    </row>
    <row r="253" spans="1:6" ht="15">
      <c r="A253" s="47">
        <f>'RONDE KOKERS'!C245</f>
        <v>50</v>
      </c>
      <c r="B253" s="34" t="str">
        <f>'RONDE KOKERS'!D245</f>
        <v>x</v>
      </c>
      <c r="C253" s="34">
        <f>'RONDE KOKERS'!E245</f>
        <v>410</v>
      </c>
      <c r="D253" s="34" t="str">
        <f>'RONDE KOKERS'!G245</f>
        <v>V</v>
      </c>
      <c r="E253" s="34" t="str">
        <f>'RONDE KOKERS'!O245</f>
        <v>flexibele rand met transparante vaste bodem</v>
      </c>
      <c r="F253" s="34">
        <f>'RONDE KOKERS'!J245</f>
        <v>208</v>
      </c>
    </row>
    <row r="254" spans="1:6" ht="15">
      <c r="A254" s="47">
        <f>'RONDE KOKERS'!C246</f>
        <v>50</v>
      </c>
      <c r="B254" s="34" t="str">
        <f>'RONDE KOKERS'!D246</f>
        <v>x</v>
      </c>
      <c r="C254" s="34">
        <f>'RONDE KOKERS'!E246</f>
        <v>500</v>
      </c>
      <c r="D254" s="34" t="str">
        <f>'RONDE KOKERS'!G246</f>
        <v>V</v>
      </c>
      <c r="E254" s="34" t="str">
        <f>'RONDE KOKERS'!O246</f>
        <v>flexibele rand met transparante vaste bodem</v>
      </c>
      <c r="F254" s="34">
        <f>'RONDE KOKERS'!J246</f>
        <v>875</v>
      </c>
    </row>
    <row r="255" spans="1:6" ht="15">
      <c r="A255" s="47">
        <f>'RONDE KOKERS'!C247</f>
        <v>50</v>
      </c>
      <c r="B255" s="34" t="str">
        <f>'RONDE KOKERS'!D247</f>
        <v>x</v>
      </c>
      <c r="C255" s="34">
        <f>'RONDE KOKERS'!E247</f>
        <v>502</v>
      </c>
      <c r="D255" s="34" t="str">
        <f>'RONDE KOKERS'!G247</f>
        <v>V</v>
      </c>
      <c r="E255" s="34" t="str">
        <f>'RONDE KOKERS'!O247</f>
        <v>flexibele rand met transparante vaste bodem</v>
      </c>
      <c r="F255" s="34">
        <f>'RONDE KOKERS'!J247</f>
        <v>9</v>
      </c>
    </row>
    <row r="256" spans="1:6" ht="15">
      <c r="A256" s="47">
        <f>'RONDE KOKERS'!C248</f>
        <v>50</v>
      </c>
      <c r="B256" s="34" t="str">
        <f>'RONDE KOKERS'!D248</f>
        <v>x</v>
      </c>
      <c r="C256" s="34">
        <f>'RONDE KOKERS'!E248</f>
        <v>502</v>
      </c>
      <c r="D256" s="34" t="str">
        <f>'RONDE KOKERS'!G248</f>
        <v>V</v>
      </c>
      <c r="E256" s="34" t="str">
        <f>'RONDE KOKERS'!O248</f>
        <v>flexibele rand met transparante vaste bodem</v>
      </c>
      <c r="F256" s="34">
        <f>'RONDE KOKERS'!J248</f>
        <v>170</v>
      </c>
    </row>
    <row r="257" spans="1:6" ht="15">
      <c r="A257" s="47">
        <f>'RONDE KOKERS'!C249</f>
        <v>50</v>
      </c>
      <c r="B257" s="34" t="str">
        <f>'RONDE KOKERS'!D249</f>
        <v>x</v>
      </c>
      <c r="C257" s="34">
        <f>'RONDE KOKERS'!E249</f>
        <v>550</v>
      </c>
      <c r="D257" s="34" t="str">
        <f>'RONDE KOKERS'!G249</f>
        <v>V</v>
      </c>
      <c r="E257" s="34" t="str">
        <f>'RONDE KOKERS'!O249</f>
        <v>flexibele rand met transparante vaste bodem</v>
      </c>
      <c r="F257" s="34">
        <f>'RONDE KOKERS'!J249</f>
        <v>20</v>
      </c>
    </row>
    <row r="258" spans="1:6" ht="15">
      <c r="A258" s="47">
        <f>'RONDE KOKERS'!C250</f>
        <v>50</v>
      </c>
      <c r="B258" s="34" t="str">
        <f>'RONDE KOKERS'!D250</f>
        <v>x</v>
      </c>
      <c r="C258" s="34">
        <f>'RONDE KOKERS'!E250</f>
        <v>600</v>
      </c>
      <c r="D258" s="34" t="str">
        <f>'RONDE KOKERS'!G250</f>
        <v>V</v>
      </c>
      <c r="E258" s="34" t="str">
        <f>'RONDE KOKERS'!O250</f>
        <v>flexibele rand met transparante vaste bodem</v>
      </c>
      <c r="F258" s="34">
        <f>'RONDE KOKERS'!J250</f>
        <v>20</v>
      </c>
    </row>
    <row r="259" spans="1:6" ht="15">
      <c r="A259" s="47">
        <f>'RONDE KOKERS'!C251</f>
        <v>50</v>
      </c>
      <c r="B259" s="34" t="str">
        <f>'RONDE KOKERS'!D251</f>
        <v>x</v>
      </c>
      <c r="C259" s="34">
        <f>'RONDE KOKERS'!E251</f>
        <v>750</v>
      </c>
      <c r="D259" s="34" t="str">
        <f>'RONDE KOKERS'!G251</f>
        <v>V</v>
      </c>
      <c r="E259" s="34" t="str">
        <f>'RONDE KOKERS'!O251</f>
        <v>flexibele rand met transparante vaste bodem</v>
      </c>
      <c r="F259" s="34">
        <f>'RONDE KOKERS'!J251</f>
        <v>75</v>
      </c>
    </row>
    <row r="260" spans="1:6" ht="15">
      <c r="A260" s="47">
        <f>'RONDE KOKERS'!C252</f>
        <v>50</v>
      </c>
      <c r="B260" s="34" t="str">
        <f>'RONDE KOKERS'!D252</f>
        <v>x</v>
      </c>
      <c r="C260" s="34">
        <f>'RONDE KOKERS'!E252</f>
        <v>750</v>
      </c>
      <c r="D260" s="34" t="str">
        <f>'RONDE KOKERS'!G252</f>
        <v>V</v>
      </c>
      <c r="E260" s="34" t="str">
        <f>'RONDE KOKERS'!O252</f>
        <v>flexibele rand met transparante vaste bodem</v>
      </c>
      <c r="F260" s="34">
        <f>'RONDE KOKERS'!J252</f>
        <v>150</v>
      </c>
    </row>
    <row r="261" spans="1:6" ht="15">
      <c r="A261" s="47">
        <f>'RONDE KOKERS'!C253</f>
        <v>50</v>
      </c>
      <c r="B261" s="34" t="str">
        <f>'RONDE KOKERS'!D253</f>
        <v>x</v>
      </c>
      <c r="C261" s="34">
        <f>'RONDE KOKERS'!E253</f>
        <v>1500</v>
      </c>
      <c r="D261" s="34" t="str">
        <f>'RONDE KOKERS'!G253</f>
        <v>V</v>
      </c>
      <c r="E261" s="34" t="str">
        <f>'RONDE KOKERS'!O253</f>
        <v>flexibele rand met transparante vaste bodem</v>
      </c>
      <c r="F261" s="34">
        <f>'RONDE KOKERS'!J253</f>
        <v>150</v>
      </c>
    </row>
    <row r="262" spans="1:6" ht="15">
      <c r="A262" s="47">
        <f>'RONDE KOKERS'!C254</f>
        <v>50</v>
      </c>
      <c r="B262" s="34" t="str">
        <f>'RONDE KOKERS'!D254</f>
        <v>x</v>
      </c>
      <c r="C262" s="34">
        <f>'RONDE KOKERS'!E254</f>
        <v>1500</v>
      </c>
      <c r="D262" s="34" t="str">
        <f>'RONDE KOKERS'!G254</f>
        <v>V</v>
      </c>
      <c r="E262" s="34" t="str">
        <f>'RONDE KOKERS'!O254</f>
        <v>flexibele rand met transparante vaste bodem</v>
      </c>
      <c r="F262" s="34">
        <f>'RONDE KOKERS'!J254</f>
        <v>88</v>
      </c>
    </row>
    <row r="263" spans="1:6" ht="15">
      <c r="A263" s="47">
        <f>'RONDE KOKERS'!C255</f>
        <v>55</v>
      </c>
      <c r="B263" s="34" t="str">
        <f>'RONDE KOKERS'!D255</f>
        <v>x</v>
      </c>
      <c r="C263" s="34">
        <f>'RONDE KOKERS'!E255</f>
        <v>40</v>
      </c>
      <c r="D263" s="34" t="str">
        <f>'RONDE KOKERS'!G255</f>
        <v>V</v>
      </c>
      <c r="E263" s="34" t="str">
        <f>'RONDE KOKERS'!O255</f>
        <v>flexibele rand met transparante vaste bodem</v>
      </c>
      <c r="F263" s="34">
        <f>'RONDE KOKERS'!J255</f>
        <v>1106</v>
      </c>
    </row>
    <row r="264" spans="1:6" ht="15">
      <c r="A264" s="47">
        <f>'RONDE KOKERS'!C256</f>
        <v>55</v>
      </c>
      <c r="B264" s="34" t="str">
        <f>'RONDE KOKERS'!D256</f>
        <v>x</v>
      </c>
      <c r="C264" s="34">
        <f>'RONDE KOKERS'!E256</f>
        <v>40</v>
      </c>
      <c r="D264" s="34" t="str">
        <f>'RONDE KOKERS'!G256</f>
        <v>V</v>
      </c>
      <c r="E264" s="34" t="str">
        <f>'RONDE KOKERS'!O256</f>
        <v>flexibele rand met transparante vaste bodem</v>
      </c>
      <c r="F264" s="34">
        <f>'RONDE KOKERS'!J256</f>
        <v>1500</v>
      </c>
    </row>
    <row r="265" spans="1:6" ht="15">
      <c r="A265" s="47">
        <f>'RONDE KOKERS'!C257</f>
        <v>55</v>
      </c>
      <c r="B265" s="34" t="str">
        <f>'RONDE KOKERS'!D257</f>
        <v>x</v>
      </c>
      <c r="C265" s="34">
        <f>'RONDE KOKERS'!E257</f>
        <v>50</v>
      </c>
      <c r="D265" s="34" t="str">
        <f>'RONDE KOKERS'!G257</f>
        <v>V</v>
      </c>
      <c r="E265" s="34" t="str">
        <f>'RONDE KOKERS'!O257</f>
        <v>flexibele rand met transparante vaste bodem</v>
      </c>
      <c r="F265" s="34">
        <f>'RONDE KOKERS'!J257</f>
        <v>800</v>
      </c>
    </row>
    <row r="266" spans="1:6" ht="15">
      <c r="A266" s="47">
        <f>'RONDE KOKERS'!C258</f>
        <v>55</v>
      </c>
      <c r="B266" s="34" t="str">
        <f>'RONDE KOKERS'!D258</f>
        <v>x</v>
      </c>
      <c r="C266" s="34">
        <f>'RONDE KOKERS'!E258</f>
        <v>50</v>
      </c>
      <c r="D266" s="34" t="str">
        <f>'RONDE KOKERS'!G258</f>
        <v>V</v>
      </c>
      <c r="E266" s="34" t="str">
        <f>'RONDE KOKERS'!O258</f>
        <v>flexibele rand met transparante vaste bodem</v>
      </c>
      <c r="F266" s="34">
        <f>'RONDE KOKERS'!J258</f>
        <v>896</v>
      </c>
    </row>
    <row r="267" spans="1:6" ht="15">
      <c r="A267" s="47">
        <f>'RONDE KOKERS'!C259</f>
        <v>55</v>
      </c>
      <c r="B267" s="34" t="str">
        <f>'RONDE KOKERS'!D259</f>
        <v>x</v>
      </c>
      <c r="C267" s="34">
        <f>'RONDE KOKERS'!E259</f>
        <v>55</v>
      </c>
      <c r="D267" s="34" t="str">
        <f>'RONDE KOKERS'!G259</f>
        <v>V</v>
      </c>
      <c r="E267" s="34" t="str">
        <f>'RONDE KOKERS'!O259</f>
        <v>flexibele rand met transparante vaste bodem</v>
      </c>
      <c r="F267" s="34">
        <f>'RONDE KOKERS'!J259</f>
        <v>1200</v>
      </c>
    </row>
    <row r="268" spans="1:6" ht="15">
      <c r="A268" s="47">
        <f>'RONDE KOKERS'!C260</f>
        <v>55</v>
      </c>
      <c r="B268" s="34" t="str">
        <f>'RONDE KOKERS'!D260</f>
        <v>x</v>
      </c>
      <c r="C268" s="34">
        <f>'RONDE KOKERS'!E260</f>
        <v>55</v>
      </c>
      <c r="D268" s="34" t="str">
        <f>'RONDE KOKERS'!G260</f>
        <v>V</v>
      </c>
      <c r="E268" s="34" t="str">
        <f>'RONDE KOKERS'!O260</f>
        <v>flexibele rand met transparante vaste bodem</v>
      </c>
      <c r="F268" s="34">
        <f>'RONDE KOKERS'!J260</f>
        <v>563</v>
      </c>
    </row>
    <row r="269" spans="1:6" ht="15">
      <c r="A269" s="47">
        <f>'RONDE KOKERS'!C261</f>
        <v>55</v>
      </c>
      <c r="B269" s="34" t="str">
        <f>'RONDE KOKERS'!D261</f>
        <v>x</v>
      </c>
      <c r="C269" s="34">
        <f>'RONDE KOKERS'!E261</f>
        <v>58</v>
      </c>
      <c r="D269" s="34" t="str">
        <f>'RONDE KOKERS'!G261</f>
        <v>V</v>
      </c>
      <c r="E269" s="34" t="str">
        <f>'RONDE KOKERS'!O261</f>
        <v>flexibele rand met transparante vaste bodem</v>
      </c>
      <c r="F269" s="34">
        <f>'RONDE KOKERS'!J261</f>
        <v>296</v>
      </c>
    </row>
    <row r="270" spans="1:6" ht="15">
      <c r="A270" s="47">
        <f>'RONDE KOKERS'!C262</f>
        <v>55</v>
      </c>
      <c r="B270" s="34" t="str">
        <f>'RONDE KOKERS'!D262</f>
        <v>x</v>
      </c>
      <c r="C270" s="34">
        <f>'RONDE KOKERS'!E262</f>
        <v>65</v>
      </c>
      <c r="D270" s="34" t="str">
        <f>'RONDE KOKERS'!G262</f>
        <v>V</v>
      </c>
      <c r="E270" s="34" t="str">
        <f>'RONDE KOKERS'!O262</f>
        <v>flexibele rand met transparante vaste bodem</v>
      </c>
      <c r="F270" s="34">
        <f>'RONDE KOKERS'!J262</f>
        <v>510</v>
      </c>
    </row>
    <row r="271" spans="1:6" ht="15">
      <c r="A271" s="47">
        <f>'RONDE KOKERS'!C263</f>
        <v>55</v>
      </c>
      <c r="B271" s="34" t="str">
        <f>'RONDE KOKERS'!D263</f>
        <v>x</v>
      </c>
      <c r="C271" s="34">
        <f>'RONDE KOKERS'!E263</f>
        <v>80</v>
      </c>
      <c r="D271" s="34" t="str">
        <f>'RONDE KOKERS'!G263</f>
        <v>V</v>
      </c>
      <c r="E271" s="34" t="str">
        <f>'RONDE KOKERS'!O263</f>
        <v>flexibele rand met transparante vaste bodem</v>
      </c>
      <c r="F271" s="34">
        <f>'RONDE KOKERS'!J263</f>
        <v>374</v>
      </c>
    </row>
    <row r="272" spans="1:6" ht="15">
      <c r="A272" s="47">
        <f>'RONDE KOKERS'!C264</f>
        <v>55</v>
      </c>
      <c r="B272" s="34" t="str">
        <f>'RONDE KOKERS'!D264</f>
        <v>x</v>
      </c>
      <c r="C272" s="34">
        <f>'RONDE KOKERS'!E264</f>
        <v>90</v>
      </c>
      <c r="D272" s="34" t="str">
        <f>'RONDE KOKERS'!G264</f>
        <v>V</v>
      </c>
      <c r="E272" s="34" t="str">
        <f>'RONDE KOKERS'!O264</f>
        <v>flexibele rand met transparante vaste bodem</v>
      </c>
      <c r="F272" s="34">
        <f>'RONDE KOKERS'!J264</f>
        <v>650</v>
      </c>
    </row>
    <row r="273" spans="1:6" ht="15">
      <c r="A273" s="47">
        <f>'RONDE KOKERS'!C265</f>
        <v>55</v>
      </c>
      <c r="B273" s="34" t="str">
        <f>'RONDE KOKERS'!D265</f>
        <v>x</v>
      </c>
      <c r="C273" s="34">
        <f>'RONDE KOKERS'!E265</f>
        <v>90</v>
      </c>
      <c r="D273" s="34" t="str">
        <f>'RONDE KOKERS'!G265</f>
        <v>V</v>
      </c>
      <c r="E273" s="34" t="str">
        <f>'RONDE KOKERS'!O265</f>
        <v>flexibele rand met transparante vaste bodem</v>
      </c>
      <c r="F273" s="34">
        <f>'RONDE KOKERS'!J265</f>
        <v>541</v>
      </c>
    </row>
    <row r="274" spans="1:6" ht="15">
      <c r="A274" s="47">
        <f>'RONDE KOKERS'!C266</f>
        <v>55</v>
      </c>
      <c r="B274" s="34" t="str">
        <f>'RONDE KOKERS'!D266</f>
        <v>x</v>
      </c>
      <c r="C274" s="34">
        <f>'RONDE KOKERS'!E266</f>
        <v>125</v>
      </c>
      <c r="D274" s="34" t="str">
        <f>'RONDE KOKERS'!G266</f>
        <v>K</v>
      </c>
      <c r="E274" s="34" t="str">
        <f>'RONDE KOKERS'!O266</f>
        <v>stevige rand, bodem naar keuze of stolp</v>
      </c>
      <c r="F274" s="34">
        <f>'RONDE KOKERS'!J266</f>
        <v>248</v>
      </c>
    </row>
    <row r="275" spans="1:6" ht="15">
      <c r="A275" s="47">
        <f>'RONDE KOKERS'!C267</f>
        <v>55</v>
      </c>
      <c r="B275" s="34" t="str">
        <f>'RONDE KOKERS'!D267</f>
        <v>x</v>
      </c>
      <c r="C275" s="34">
        <f>'RONDE KOKERS'!E267</f>
        <v>165</v>
      </c>
      <c r="D275" s="34" t="str">
        <f>'RONDE KOKERS'!G267</f>
        <v>V</v>
      </c>
      <c r="E275" s="34" t="str">
        <f>'RONDE KOKERS'!O267</f>
        <v>flexibele rand met transparante vaste bodem</v>
      </c>
      <c r="F275" s="34">
        <f>'RONDE KOKERS'!J267</f>
        <v>39</v>
      </c>
    </row>
    <row r="276" spans="1:6" ht="15">
      <c r="A276" s="47">
        <f>'RONDE KOKERS'!C268</f>
        <v>55</v>
      </c>
      <c r="B276" s="34" t="str">
        <f>'RONDE KOKERS'!D268</f>
        <v>x</v>
      </c>
      <c r="C276" s="34">
        <f>'RONDE KOKERS'!E268</f>
        <v>170</v>
      </c>
      <c r="D276" s="34" t="str">
        <f>'RONDE KOKERS'!G268</f>
        <v>V</v>
      </c>
      <c r="E276" s="34" t="str">
        <f>'RONDE KOKERS'!O268</f>
        <v>flexibele rand met transparante vaste bodem</v>
      </c>
      <c r="F276" s="34">
        <f>'RONDE KOKERS'!J268</f>
        <v>175</v>
      </c>
    </row>
    <row r="277" spans="1:6" ht="15">
      <c r="A277" s="47">
        <f>'RONDE KOKERS'!C269</f>
        <v>55</v>
      </c>
      <c r="B277" s="34" t="str">
        <f>'RONDE KOKERS'!D269</f>
        <v>x</v>
      </c>
      <c r="C277" s="34">
        <f>'RONDE KOKERS'!E269</f>
        <v>170</v>
      </c>
      <c r="D277" s="34" t="str">
        <f>'RONDE KOKERS'!G269</f>
        <v>V</v>
      </c>
      <c r="E277" s="34" t="str">
        <f>'RONDE KOKERS'!O269</f>
        <v>flexibele rand met transparante vaste bodem</v>
      </c>
      <c r="F277" s="34">
        <f>'RONDE KOKERS'!J269</f>
        <v>325</v>
      </c>
    </row>
    <row r="278" spans="1:6" ht="15">
      <c r="A278" s="47">
        <f>'RONDE KOKERS'!C270</f>
        <v>55</v>
      </c>
      <c r="B278" s="34" t="str">
        <f>'RONDE KOKERS'!D270</f>
        <v>x</v>
      </c>
      <c r="C278" s="34">
        <f>'RONDE KOKERS'!E270</f>
        <v>250</v>
      </c>
      <c r="D278" s="34" t="str">
        <f>'RONDE KOKERS'!G270</f>
        <v>K+Z</v>
      </c>
      <c r="E278" s="34" t="str">
        <f>'RONDE KOKERS'!O270</f>
        <v>stevige rand met zilver bodem</v>
      </c>
      <c r="F278" s="34">
        <f>'RONDE KOKERS'!J270</f>
        <v>130</v>
      </c>
    </row>
    <row r="279" spans="1:6" ht="15">
      <c r="A279" s="47">
        <f>'RONDE KOKERS'!C271</f>
        <v>55</v>
      </c>
      <c r="B279" s="34" t="str">
        <f>'RONDE KOKERS'!D271</f>
        <v>x</v>
      </c>
      <c r="C279" s="34">
        <f>'RONDE KOKERS'!E271</f>
        <v>250</v>
      </c>
      <c r="D279" s="34" t="str">
        <f>'RONDE KOKERS'!G271</f>
        <v>K+V</v>
      </c>
      <c r="E279" s="34" t="str">
        <f>'RONDE KOKERS'!O271</f>
        <v>stolp of stevige rand met transparante vaste bodem</v>
      </c>
      <c r="F279" s="34">
        <f>'RONDE KOKERS'!J271</f>
        <v>52</v>
      </c>
    </row>
    <row r="280" spans="1:6" ht="15">
      <c r="A280" s="47">
        <f>'RONDE KOKERS'!C272</f>
        <v>55</v>
      </c>
      <c r="B280" s="34" t="str">
        <f>'RONDE KOKERS'!D272</f>
        <v>x</v>
      </c>
      <c r="C280" s="34">
        <f>'RONDE KOKERS'!E272</f>
        <v>250</v>
      </c>
      <c r="D280" s="34" t="str">
        <f>'RONDE KOKERS'!G272</f>
        <v>K+V</v>
      </c>
      <c r="E280" s="34" t="str">
        <f>'RONDE KOKERS'!O272</f>
        <v>stolp of stevige rand met transparante vaste bodem</v>
      </c>
      <c r="F280" s="34">
        <f>'RONDE KOKERS'!J272</f>
        <v>1600</v>
      </c>
    </row>
    <row r="281" spans="1:6" ht="15">
      <c r="A281" s="47">
        <f>'RONDE KOKERS'!C273</f>
        <v>55</v>
      </c>
      <c r="B281" s="34" t="str">
        <f>'RONDE KOKERS'!D273</f>
        <v>x</v>
      </c>
      <c r="C281" s="34">
        <f>'RONDE KOKERS'!E273</f>
        <v>250</v>
      </c>
      <c r="D281" s="34" t="str">
        <f>'RONDE KOKERS'!G273</f>
        <v>V</v>
      </c>
      <c r="E281" s="34" t="str">
        <f>'RONDE KOKERS'!O273</f>
        <v>flexibele rand met transparante vaste bodem</v>
      </c>
      <c r="F281" s="34">
        <f>'RONDE KOKERS'!J273</f>
        <v>600</v>
      </c>
    </row>
    <row r="282" spans="1:6" ht="15">
      <c r="A282" s="47">
        <f>'RONDE KOKERS'!C274</f>
        <v>55</v>
      </c>
      <c r="B282" s="34" t="str">
        <f>'RONDE KOKERS'!D274</f>
        <v>x</v>
      </c>
      <c r="C282" s="34">
        <f>'RONDE KOKERS'!E274</f>
        <v>250</v>
      </c>
      <c r="D282" s="34" t="str">
        <f>'RONDE KOKERS'!G274</f>
        <v>V</v>
      </c>
      <c r="E282" s="34" t="str">
        <f>'RONDE KOKERS'!O274</f>
        <v>flexibele rand met transparante vaste bodem</v>
      </c>
      <c r="F282" s="34">
        <f>'RONDE KOKERS'!J274</f>
        <v>181</v>
      </c>
    </row>
    <row r="283" spans="1:6" ht="15">
      <c r="A283" s="47">
        <f>'RONDE KOKERS'!C275</f>
        <v>60</v>
      </c>
      <c r="B283" s="34" t="str">
        <f>'RONDE KOKERS'!D275</f>
        <v>x </v>
      </c>
      <c r="C283" s="34">
        <f>'RONDE KOKERS'!E275</f>
        <v>37</v>
      </c>
      <c r="D283" s="34" t="str">
        <f>'RONDE KOKERS'!G275</f>
        <v>V</v>
      </c>
      <c r="E283" s="34" t="str">
        <f>'RONDE KOKERS'!O275</f>
        <v>flexibele rand met transparante vaste bodem</v>
      </c>
      <c r="F283" s="34">
        <f>'RONDE KOKERS'!J275</f>
        <v>1500</v>
      </c>
    </row>
    <row r="284" spans="1:6" ht="15">
      <c r="A284" s="47">
        <f>'RONDE KOKERS'!C276</f>
        <v>60</v>
      </c>
      <c r="B284" s="34" t="str">
        <f>'RONDE KOKERS'!D276</f>
        <v>x</v>
      </c>
      <c r="C284" s="34">
        <f>'RONDE KOKERS'!E276</f>
        <v>37</v>
      </c>
      <c r="D284" s="34" t="str">
        <f>'RONDE KOKERS'!G276</f>
        <v>V</v>
      </c>
      <c r="E284" s="34" t="str">
        <f>'RONDE KOKERS'!O276</f>
        <v>flexibele rand met transparante vaste bodem</v>
      </c>
      <c r="F284" s="34">
        <f>'RONDE KOKERS'!J276</f>
        <v>0</v>
      </c>
    </row>
    <row r="285" spans="1:6" ht="15">
      <c r="A285" s="47">
        <f>'RONDE KOKERS'!C277</f>
        <v>60</v>
      </c>
      <c r="B285" s="34" t="str">
        <f>'RONDE KOKERS'!D277</f>
        <v>x</v>
      </c>
      <c r="C285" s="34">
        <f>'RONDE KOKERS'!E277</f>
        <v>40</v>
      </c>
      <c r="D285" s="34" t="str">
        <f>'RONDE KOKERS'!G277</f>
        <v>V</v>
      </c>
      <c r="E285" s="34" t="str">
        <f>'RONDE KOKERS'!O277</f>
        <v>flexibele rand met transparante vaste bodem</v>
      </c>
      <c r="F285" s="34">
        <f>'RONDE KOKERS'!J277</f>
        <v>1350</v>
      </c>
    </row>
    <row r="286" spans="1:6" ht="15">
      <c r="A286" s="47">
        <f>'RONDE KOKERS'!C278</f>
        <v>60</v>
      </c>
      <c r="B286" s="34" t="str">
        <f>'RONDE KOKERS'!D278</f>
        <v>x</v>
      </c>
      <c r="C286" s="34">
        <f>'RONDE KOKERS'!E278</f>
        <v>60</v>
      </c>
      <c r="D286" s="34" t="str">
        <f>'RONDE KOKERS'!G278</f>
        <v>K+G</v>
      </c>
      <c r="E286" s="34" t="str">
        <f>'RONDE KOKERS'!O278</f>
        <v>stevige rand met goudkleurige bodem</v>
      </c>
      <c r="F286" s="34">
        <f>'RONDE KOKERS'!J278</f>
        <v>160</v>
      </c>
    </row>
    <row r="287" spans="1:6" ht="15">
      <c r="A287" s="47">
        <f>'RONDE KOKERS'!C279</f>
        <v>60</v>
      </c>
      <c r="B287" s="34" t="str">
        <f>'RONDE KOKERS'!D279</f>
        <v>x</v>
      </c>
      <c r="C287" s="34">
        <f>'RONDE KOKERS'!E279</f>
        <v>70</v>
      </c>
      <c r="D287" s="34" t="str">
        <f>'RONDE KOKERS'!G279</f>
        <v>V</v>
      </c>
      <c r="E287" s="34" t="str">
        <f>'RONDE KOKERS'!O279</f>
        <v>flexibele rand met transparante vaste bodem</v>
      </c>
      <c r="F287" s="34">
        <f>'RONDE KOKERS'!J279</f>
        <v>463</v>
      </c>
    </row>
    <row r="288" spans="1:6" ht="15">
      <c r="A288" s="47">
        <f>'RONDE KOKERS'!C280</f>
        <v>60</v>
      </c>
      <c r="B288" s="34" t="str">
        <f>'RONDE KOKERS'!D280</f>
        <v>x</v>
      </c>
      <c r="C288" s="34">
        <f>'RONDE KOKERS'!E280</f>
        <v>70</v>
      </c>
      <c r="D288" s="34" t="str">
        <f>'RONDE KOKERS'!G280</f>
        <v>V</v>
      </c>
      <c r="E288" s="34" t="str">
        <f>'RONDE KOKERS'!O280</f>
        <v>flexibele rand met transparante vaste bodem</v>
      </c>
      <c r="F288" s="34">
        <f>'RONDE KOKERS'!J280</f>
        <v>775</v>
      </c>
    </row>
    <row r="289" spans="1:6" ht="15">
      <c r="A289" s="47">
        <f>'RONDE KOKERS'!C281</f>
        <v>60</v>
      </c>
      <c r="B289" s="34" t="str">
        <f>'RONDE KOKERS'!D281</f>
        <v>x</v>
      </c>
      <c r="C289" s="34">
        <f>'RONDE KOKERS'!E281</f>
        <v>70</v>
      </c>
      <c r="D289" s="34" t="str">
        <f>'RONDE KOKERS'!G281</f>
        <v>V</v>
      </c>
      <c r="E289" s="34" t="str">
        <f>'RONDE KOKERS'!O281</f>
        <v>flexibele rand met transparante vaste bodem</v>
      </c>
      <c r="F289" s="34">
        <f>'RONDE KOKERS'!J281</f>
        <v>200</v>
      </c>
    </row>
    <row r="290" spans="1:6" ht="15">
      <c r="A290" s="47">
        <f>'RONDE KOKERS'!C282</f>
        <v>60</v>
      </c>
      <c r="B290" s="34" t="str">
        <f>'RONDE KOKERS'!D282</f>
        <v>x</v>
      </c>
      <c r="C290" s="34">
        <f>'RONDE KOKERS'!E282</f>
        <v>75</v>
      </c>
      <c r="D290" s="34" t="str">
        <f>'RONDE KOKERS'!G282</f>
        <v>K+V</v>
      </c>
      <c r="E290" s="34" t="str">
        <f>'RONDE KOKERS'!O282</f>
        <v>stolp of stevige rand met transparante vaste bodem</v>
      </c>
      <c r="F290" s="34">
        <f>'RONDE KOKERS'!J282</f>
        <v>475</v>
      </c>
    </row>
    <row r="291" spans="1:6" ht="15">
      <c r="A291" s="47">
        <f>'RONDE KOKERS'!C283</f>
        <v>60</v>
      </c>
      <c r="B291" s="34" t="str">
        <f>'RONDE KOKERS'!D283</f>
        <v>x</v>
      </c>
      <c r="C291" s="34">
        <f>'RONDE KOKERS'!E283</f>
        <v>75</v>
      </c>
      <c r="D291" s="34" t="str">
        <f>'RONDE KOKERS'!G283</f>
        <v>K+V</v>
      </c>
      <c r="E291" s="34" t="str">
        <f>'RONDE KOKERS'!O283</f>
        <v>stolp of stevige rand met transparante vaste bodem</v>
      </c>
      <c r="F291" s="34">
        <f>'RONDE KOKERS'!J283</f>
        <v>400</v>
      </c>
    </row>
    <row r="292" spans="1:6" ht="15">
      <c r="A292" s="47">
        <f>'RONDE KOKERS'!C284</f>
        <v>60</v>
      </c>
      <c r="B292" s="34" t="str">
        <f>'RONDE KOKERS'!D284</f>
        <v>x</v>
      </c>
      <c r="C292" s="34">
        <f>'RONDE KOKERS'!E284</f>
        <v>80</v>
      </c>
      <c r="D292" s="34" t="str">
        <f>'RONDE KOKERS'!G284</f>
        <v>K+V</v>
      </c>
      <c r="E292" s="34" t="str">
        <f>'RONDE KOKERS'!O284</f>
        <v>stolp of stevige rand met transparante vaste bodem</v>
      </c>
      <c r="F292" s="34">
        <f>'RONDE KOKERS'!J284</f>
        <v>94</v>
      </c>
    </row>
    <row r="293" spans="1:6" ht="15">
      <c r="A293" s="47">
        <f>'RONDE KOKERS'!C285</f>
        <v>60</v>
      </c>
      <c r="B293" s="34" t="str">
        <f>'RONDE KOKERS'!D285</f>
        <v>x</v>
      </c>
      <c r="C293" s="34">
        <f>'RONDE KOKERS'!E285</f>
        <v>80</v>
      </c>
      <c r="D293" s="34" t="str">
        <f>'RONDE KOKERS'!G285</f>
        <v>V</v>
      </c>
      <c r="E293" s="34" t="str">
        <f>'RONDE KOKERS'!O285</f>
        <v>flexibele rand met transparante vaste bodem</v>
      </c>
      <c r="F293" s="34">
        <f>'RONDE KOKERS'!J285</f>
        <v>248</v>
      </c>
    </row>
    <row r="294" spans="1:6" ht="15">
      <c r="A294" s="47">
        <f>'RONDE KOKERS'!C286</f>
        <v>60</v>
      </c>
      <c r="B294" s="34" t="str">
        <f>'RONDE KOKERS'!D286</f>
        <v>x</v>
      </c>
      <c r="C294" s="34">
        <f>'RONDE KOKERS'!E286</f>
        <v>80</v>
      </c>
      <c r="D294" s="34" t="str">
        <f>'RONDE KOKERS'!G286</f>
        <v>K+G</v>
      </c>
      <c r="E294" s="34" t="str">
        <f>'RONDE KOKERS'!O286</f>
        <v>stevige rand met goudkleurige bodem</v>
      </c>
      <c r="F294" s="34">
        <f>'RONDE KOKERS'!J286</f>
        <v>587</v>
      </c>
    </row>
    <row r="295" spans="1:6" ht="15">
      <c r="A295" s="47">
        <f>'RONDE KOKERS'!C287</f>
        <v>60</v>
      </c>
      <c r="B295" s="34" t="str">
        <f>'RONDE KOKERS'!D287</f>
        <v>x</v>
      </c>
      <c r="C295" s="34">
        <f>'RONDE KOKERS'!E287</f>
        <v>80</v>
      </c>
      <c r="D295" s="34" t="str">
        <f>'RONDE KOKERS'!G287</f>
        <v>K+G</v>
      </c>
      <c r="E295" s="34" t="str">
        <f>'RONDE KOKERS'!O287</f>
        <v>stevige rand met goudkleurige bodem</v>
      </c>
      <c r="F295" s="34">
        <f>'RONDE KOKERS'!J287</f>
        <v>600</v>
      </c>
    </row>
    <row r="296" spans="1:6" ht="15">
      <c r="A296" s="47">
        <f>'RONDE KOKERS'!C288</f>
        <v>60</v>
      </c>
      <c r="B296" s="34" t="str">
        <f>'RONDE KOKERS'!D288</f>
        <v>x</v>
      </c>
      <c r="C296" s="34">
        <f>'RONDE KOKERS'!E288</f>
        <v>85</v>
      </c>
      <c r="D296" s="34" t="str">
        <f>'RONDE KOKERS'!G288</f>
        <v>V</v>
      </c>
      <c r="E296" s="34" t="str">
        <f>'RONDE KOKERS'!O288</f>
        <v>flexibele rand met transparante vaste bodem</v>
      </c>
      <c r="F296" s="34">
        <f>'RONDE KOKERS'!J288</f>
        <v>223</v>
      </c>
    </row>
    <row r="297" spans="1:6" ht="15">
      <c r="A297" s="47">
        <f>'RONDE KOKERS'!C289</f>
        <v>60</v>
      </c>
      <c r="B297" s="34" t="str">
        <f>'RONDE KOKERS'!D289</f>
        <v>x</v>
      </c>
      <c r="C297" s="34">
        <f>'RONDE KOKERS'!E289</f>
        <v>88</v>
      </c>
      <c r="D297" s="34" t="str">
        <f>'RONDE KOKERS'!G289</f>
        <v>K</v>
      </c>
      <c r="E297" s="34" t="str">
        <f>'RONDE KOKERS'!O289</f>
        <v>stevige rand, bodem naar keuze of stolp</v>
      </c>
      <c r="F297" s="34">
        <f>'RONDE KOKERS'!J289</f>
        <v>73</v>
      </c>
    </row>
    <row r="298" spans="1:6" ht="15">
      <c r="A298" s="47">
        <f>'RONDE KOKERS'!C290</f>
        <v>60</v>
      </c>
      <c r="B298" s="34" t="str">
        <f>'RONDE KOKERS'!D290</f>
        <v>x</v>
      </c>
      <c r="C298" s="34">
        <f>'RONDE KOKERS'!E290</f>
        <v>88</v>
      </c>
      <c r="D298" s="34" t="str">
        <f>'RONDE KOKERS'!G290</f>
        <v>K</v>
      </c>
      <c r="E298" s="34" t="str">
        <f>'RONDE KOKERS'!O290</f>
        <v>stevige rand, bodem naar keuze of stolp</v>
      </c>
      <c r="F298" s="34">
        <f>'RONDE KOKERS'!J290</f>
        <v>500</v>
      </c>
    </row>
    <row r="299" spans="1:6" ht="15">
      <c r="A299" s="47">
        <f>'RONDE KOKERS'!C291</f>
        <v>60</v>
      </c>
      <c r="B299" s="34" t="str">
        <f>'RONDE KOKERS'!D291</f>
        <v>x</v>
      </c>
      <c r="C299" s="34">
        <f>'RONDE KOKERS'!E291</f>
        <v>88</v>
      </c>
      <c r="D299" s="34" t="str">
        <f>'RONDE KOKERS'!G291</f>
        <v>K</v>
      </c>
      <c r="E299" s="34" t="str">
        <f>'RONDE KOKERS'!O291</f>
        <v>stevige rand, bodem naar keuze of stolp</v>
      </c>
      <c r="F299" s="34">
        <f>'RONDE KOKERS'!J291</f>
        <v>500</v>
      </c>
    </row>
    <row r="300" spans="1:6" ht="15">
      <c r="A300" s="47">
        <f>'RONDE KOKERS'!C292</f>
        <v>60</v>
      </c>
      <c r="B300" s="34" t="str">
        <f>'RONDE KOKERS'!D292</f>
        <v>x</v>
      </c>
      <c r="C300" s="34">
        <f>'RONDE KOKERS'!E292</f>
        <v>88</v>
      </c>
      <c r="D300" s="34" t="str">
        <f>'RONDE KOKERS'!G292</f>
        <v>K</v>
      </c>
      <c r="E300" s="34" t="str">
        <f>'RONDE KOKERS'!O292</f>
        <v>stevige rand, bodem naar keuze of stolp</v>
      </c>
      <c r="F300" s="34">
        <f>'RONDE KOKERS'!J292</f>
        <v>500</v>
      </c>
    </row>
    <row r="301" spans="1:6" ht="15">
      <c r="A301" s="47">
        <f>'RONDE KOKERS'!C293</f>
        <v>60</v>
      </c>
      <c r="B301" s="34" t="str">
        <f>'RONDE KOKERS'!D293</f>
        <v>x</v>
      </c>
      <c r="C301" s="34">
        <f>'RONDE KOKERS'!E293</f>
        <v>90</v>
      </c>
      <c r="D301" s="34" t="str">
        <f>'RONDE KOKERS'!G293</f>
        <v>K+G</v>
      </c>
      <c r="E301" s="34" t="str">
        <f>'RONDE KOKERS'!O293</f>
        <v>stevige rand met goudkleurige bodem</v>
      </c>
      <c r="F301" s="34">
        <f>'RONDE KOKERS'!J293</f>
        <v>500</v>
      </c>
    </row>
    <row r="302" spans="1:6" ht="15">
      <c r="A302" s="47">
        <f>'RONDE KOKERS'!C294</f>
        <v>60</v>
      </c>
      <c r="B302" s="34" t="str">
        <f>'RONDE KOKERS'!D294</f>
        <v>x</v>
      </c>
      <c r="C302" s="34">
        <f>'RONDE KOKERS'!E294</f>
        <v>90</v>
      </c>
      <c r="D302" s="34" t="str">
        <f>'RONDE KOKERS'!G294</f>
        <v>V</v>
      </c>
      <c r="E302" s="34" t="str">
        <f>'RONDE KOKERS'!O294</f>
        <v>flexibele rand met transparante vaste bodem</v>
      </c>
      <c r="F302" s="34">
        <f>'RONDE KOKERS'!J294</f>
        <v>1200</v>
      </c>
    </row>
    <row r="303" spans="1:6" ht="15">
      <c r="A303" s="47">
        <f>'RONDE KOKERS'!C295</f>
        <v>60</v>
      </c>
      <c r="B303" s="34" t="str">
        <f>'RONDE KOKERS'!D295</f>
        <v>x</v>
      </c>
      <c r="C303" s="34">
        <f>'RONDE KOKERS'!E295</f>
        <v>90</v>
      </c>
      <c r="D303" s="34" t="str">
        <f>'RONDE KOKERS'!G295</f>
        <v>V</v>
      </c>
      <c r="E303" s="34" t="str">
        <f>'RONDE KOKERS'!O295</f>
        <v>flexibele rand met transparante vaste bodem</v>
      </c>
      <c r="F303" s="34">
        <f>'RONDE KOKERS'!J295</f>
        <v>1200</v>
      </c>
    </row>
    <row r="304" spans="1:6" ht="15">
      <c r="A304" s="47">
        <f>'RONDE KOKERS'!C296</f>
        <v>60</v>
      </c>
      <c r="B304" s="34" t="str">
        <f>'RONDE KOKERS'!D296</f>
        <v>x</v>
      </c>
      <c r="C304" s="34">
        <f>'RONDE KOKERS'!E296</f>
        <v>90</v>
      </c>
      <c r="D304" s="34" t="str">
        <f>'RONDE KOKERS'!G296</f>
        <v>V</v>
      </c>
      <c r="E304" s="34" t="str">
        <f>'RONDE KOKERS'!O296</f>
        <v>flexibele rand met transparante vaste bodem</v>
      </c>
      <c r="F304" s="34">
        <f>'RONDE KOKERS'!J296</f>
        <v>249</v>
      </c>
    </row>
    <row r="305" spans="1:6" ht="15">
      <c r="A305" s="47">
        <f>'RONDE KOKERS'!C297</f>
        <v>60</v>
      </c>
      <c r="B305" s="34" t="str">
        <f>'RONDE KOKERS'!D297</f>
        <v>x</v>
      </c>
      <c r="C305" s="34">
        <f>'RONDE KOKERS'!E297</f>
        <v>93</v>
      </c>
      <c r="D305" s="34" t="str">
        <f>'RONDE KOKERS'!G297</f>
        <v>V</v>
      </c>
      <c r="E305" s="34" t="str">
        <f>'RONDE KOKERS'!O297</f>
        <v>flexibele rand met transparante vaste bodem</v>
      </c>
      <c r="F305" s="34">
        <f>'RONDE KOKERS'!J297</f>
        <v>330</v>
      </c>
    </row>
    <row r="306" spans="1:6" ht="15">
      <c r="A306" s="47">
        <f>'RONDE KOKERS'!C298</f>
        <v>60</v>
      </c>
      <c r="B306" s="34" t="str">
        <f>'RONDE KOKERS'!D298</f>
        <v>x</v>
      </c>
      <c r="C306" s="34">
        <f>'RONDE KOKERS'!E298</f>
        <v>93</v>
      </c>
      <c r="D306" s="34" t="str">
        <f>'RONDE KOKERS'!G298</f>
        <v>K+V</v>
      </c>
      <c r="E306" s="34" t="str">
        <f>'RONDE KOKERS'!O298</f>
        <v>stolp of stevige rand met transparante vaste bodem</v>
      </c>
      <c r="F306" s="34">
        <f>'RONDE KOKERS'!J298</f>
        <v>450</v>
      </c>
    </row>
    <row r="307" spans="1:6" ht="15">
      <c r="A307" s="47">
        <f>'RONDE KOKERS'!C299</f>
        <v>60</v>
      </c>
      <c r="B307" s="34" t="str">
        <f>'RONDE KOKERS'!D299</f>
        <v>x</v>
      </c>
      <c r="C307" s="34">
        <f>'RONDE KOKERS'!E299</f>
        <v>105</v>
      </c>
      <c r="D307" s="34" t="str">
        <f>'RONDE KOKERS'!G299</f>
        <v>V</v>
      </c>
      <c r="E307" s="34" t="str">
        <f>'RONDE KOKERS'!O299</f>
        <v>flexibele rand met transparante vaste bodem</v>
      </c>
      <c r="F307" s="34">
        <f>'RONDE KOKERS'!J299</f>
        <v>250</v>
      </c>
    </row>
    <row r="308" spans="1:6" ht="15">
      <c r="A308" s="47">
        <f>'RONDE KOKERS'!C300</f>
        <v>60</v>
      </c>
      <c r="B308" s="34" t="str">
        <f>'RONDE KOKERS'!D300</f>
        <v>x</v>
      </c>
      <c r="C308" s="34">
        <f>'RONDE KOKERS'!E300</f>
        <v>105</v>
      </c>
      <c r="D308" s="34" t="str">
        <f>'RONDE KOKERS'!G300</f>
        <v>K</v>
      </c>
      <c r="E308" s="34" t="str">
        <f>'RONDE KOKERS'!O300</f>
        <v>stevige rand, bodem naar keuze of stolp</v>
      </c>
      <c r="F308" s="34">
        <f>'RONDE KOKERS'!J300</f>
        <v>31</v>
      </c>
    </row>
    <row r="309" spans="1:6" ht="15">
      <c r="A309" s="47">
        <f>'RONDE KOKERS'!C301</f>
        <v>60</v>
      </c>
      <c r="B309" s="34" t="str">
        <f>'RONDE KOKERS'!D301</f>
        <v>x</v>
      </c>
      <c r="C309" s="34">
        <f>'RONDE KOKERS'!E301</f>
        <v>110</v>
      </c>
      <c r="D309" s="34" t="str">
        <f>'RONDE KOKERS'!G301</f>
        <v>V</v>
      </c>
      <c r="E309" s="34" t="str">
        <f>'RONDE KOKERS'!O301</f>
        <v>flexibele rand met transparante vaste bodem</v>
      </c>
      <c r="F309" s="34">
        <f>'RONDE KOKERS'!J301</f>
        <v>488</v>
      </c>
    </row>
    <row r="310" spans="1:6" ht="15">
      <c r="A310" s="47">
        <f>'RONDE KOKERS'!C302</f>
        <v>60</v>
      </c>
      <c r="B310" s="34" t="str">
        <f>'RONDE KOKERS'!D302</f>
        <v>x</v>
      </c>
      <c r="C310" s="34">
        <f>'RONDE KOKERS'!E302</f>
        <v>120</v>
      </c>
      <c r="D310" s="34" t="str">
        <f>'RONDE KOKERS'!G302</f>
        <v>K+G</v>
      </c>
      <c r="E310" s="34" t="str">
        <f>'RONDE KOKERS'!O302</f>
        <v>stevige rand met goudkleurige bodem</v>
      </c>
      <c r="F310" s="34">
        <f>'RONDE KOKERS'!J302</f>
        <v>235</v>
      </c>
    </row>
    <row r="311" spans="1:6" ht="15">
      <c r="A311" s="47">
        <f>'RONDE KOKERS'!C303</f>
        <v>60</v>
      </c>
      <c r="B311" s="34" t="str">
        <f>'RONDE KOKERS'!D303</f>
        <v>x</v>
      </c>
      <c r="C311" s="34">
        <f>'RONDE KOKERS'!E303</f>
        <v>120</v>
      </c>
      <c r="D311" s="34" t="str">
        <f>'RONDE KOKERS'!G303</f>
        <v>V</v>
      </c>
      <c r="E311" s="34" t="str">
        <f>'RONDE KOKERS'!O303</f>
        <v>flexibele rand met transparante vaste bodem</v>
      </c>
      <c r="F311" s="34">
        <f>'RONDE KOKERS'!J303</f>
        <v>279</v>
      </c>
    </row>
    <row r="312" spans="1:6" ht="15">
      <c r="A312" s="47">
        <f>'RONDE KOKERS'!C304</f>
        <v>60</v>
      </c>
      <c r="B312" s="34" t="str">
        <f>'RONDE KOKERS'!D304</f>
        <v>x</v>
      </c>
      <c r="C312" s="34">
        <f>'RONDE KOKERS'!E304</f>
        <v>130</v>
      </c>
      <c r="D312" s="34" t="str">
        <f>'RONDE KOKERS'!G304</f>
        <v>K</v>
      </c>
      <c r="E312" s="34" t="str">
        <f>'RONDE KOKERS'!O304</f>
        <v>stevige rand, bodem naar keuze of stolp</v>
      </c>
      <c r="F312" s="34">
        <f>'RONDE KOKERS'!J304</f>
        <v>112</v>
      </c>
    </row>
    <row r="313" spans="1:6" ht="15">
      <c r="A313" s="47">
        <f>'RONDE KOKERS'!C305</f>
        <v>60</v>
      </c>
      <c r="B313" s="34" t="str">
        <f>'RONDE KOKERS'!D305</f>
        <v>x</v>
      </c>
      <c r="C313" s="34">
        <f>'RONDE KOKERS'!E305</f>
        <v>145</v>
      </c>
      <c r="D313" s="34" t="str">
        <f>'RONDE KOKERS'!G305</f>
        <v>1xK+V</v>
      </c>
      <c r="E313" s="34" t="str">
        <f>'RONDE KOKERS'!O305</f>
        <v>1stevige rand met transparante vaste bodem</v>
      </c>
      <c r="F313" s="34">
        <f>'RONDE KOKERS'!J305</f>
        <v>300</v>
      </c>
    </row>
    <row r="314" spans="1:6" ht="15">
      <c r="A314" s="47">
        <f>'RONDE KOKERS'!C306</f>
        <v>60</v>
      </c>
      <c r="B314" s="34" t="str">
        <f>'RONDE KOKERS'!D306</f>
        <v>x</v>
      </c>
      <c r="C314" s="34">
        <f>'RONDE KOKERS'!E306</f>
        <v>145</v>
      </c>
      <c r="D314" s="34" t="str">
        <f>'RONDE KOKERS'!G306</f>
        <v>1xK+V</v>
      </c>
      <c r="E314" s="34" t="str">
        <f>'RONDE KOKERS'!O306</f>
        <v>1stevige rand met transparante vaste bodem</v>
      </c>
      <c r="F314" s="34">
        <f>'RONDE KOKERS'!J306</f>
        <v>975</v>
      </c>
    </row>
    <row r="315" spans="1:6" ht="15">
      <c r="A315" s="47">
        <f>'RONDE KOKERS'!C307</f>
        <v>60</v>
      </c>
      <c r="B315" s="34" t="str">
        <f>'RONDE KOKERS'!D307</f>
        <v>x</v>
      </c>
      <c r="C315" s="34">
        <f>'RONDE KOKERS'!E307</f>
        <v>155</v>
      </c>
      <c r="D315" s="34" t="str">
        <f>'RONDE KOKERS'!G307</f>
        <v>K+G</v>
      </c>
      <c r="E315" s="34" t="str">
        <f>'RONDE KOKERS'!O307</f>
        <v>stevige rand met goudkleurige bodem</v>
      </c>
      <c r="F315" s="34">
        <f>'RONDE KOKERS'!J307</f>
        <v>18</v>
      </c>
    </row>
    <row r="316" spans="1:6" ht="15">
      <c r="A316" s="47">
        <f>'RONDE KOKERS'!C308</f>
        <v>60</v>
      </c>
      <c r="B316" s="34" t="str">
        <f>'RONDE KOKERS'!D308</f>
        <v>x</v>
      </c>
      <c r="C316" s="34">
        <f>'RONDE KOKERS'!E308</f>
        <v>165</v>
      </c>
      <c r="D316" s="34" t="str">
        <f>'RONDE KOKERS'!G308</f>
        <v>K+W</v>
      </c>
      <c r="E316" s="34" t="str">
        <f>'RONDE KOKERS'!O308</f>
        <v>stevige randen met witte bodem</v>
      </c>
      <c r="F316" s="34">
        <f>'RONDE KOKERS'!J308</f>
        <v>195</v>
      </c>
    </row>
    <row r="317" spans="1:6" ht="15">
      <c r="A317" s="47">
        <f>'RONDE KOKERS'!C309</f>
        <v>60</v>
      </c>
      <c r="B317" s="34" t="str">
        <f>'RONDE KOKERS'!D309</f>
        <v>x</v>
      </c>
      <c r="C317" s="34">
        <f>'RONDE KOKERS'!E309</f>
        <v>180</v>
      </c>
      <c r="D317" s="34" t="str">
        <f>'RONDE KOKERS'!G309</f>
        <v>V</v>
      </c>
      <c r="E317" s="34" t="str">
        <f>'RONDE KOKERS'!O309</f>
        <v>flexibele rand met transparante vaste bodem</v>
      </c>
      <c r="F317" s="34">
        <f>'RONDE KOKERS'!J309</f>
        <v>213</v>
      </c>
    </row>
    <row r="318" spans="1:6" ht="15">
      <c r="A318" s="47">
        <f>'RONDE KOKERS'!C310</f>
        <v>60</v>
      </c>
      <c r="B318" s="34" t="str">
        <f>'RONDE KOKERS'!D310</f>
        <v>x</v>
      </c>
      <c r="C318" s="34">
        <f>'RONDE KOKERS'!E310</f>
        <v>186</v>
      </c>
      <c r="D318" s="34" t="str">
        <f>'RONDE KOKERS'!G310</f>
        <v>V</v>
      </c>
      <c r="E318" s="34" t="str">
        <f>'RONDE KOKERS'!O310</f>
        <v>flexibele rand met transparante vaste bodem</v>
      </c>
      <c r="F318" s="34">
        <f>'RONDE KOKERS'!J310</f>
        <v>250</v>
      </c>
    </row>
    <row r="319" spans="1:6" ht="15">
      <c r="A319" s="47">
        <f>'RONDE KOKERS'!C311</f>
        <v>60</v>
      </c>
      <c r="B319" s="34" t="str">
        <f>'RONDE KOKERS'!D311</f>
        <v>x</v>
      </c>
      <c r="C319" s="34">
        <f>'RONDE KOKERS'!E311</f>
        <v>186</v>
      </c>
      <c r="D319" s="34" t="str">
        <f>'RONDE KOKERS'!G311</f>
        <v>V</v>
      </c>
      <c r="E319" s="34" t="str">
        <f>'RONDE KOKERS'!O311</f>
        <v>flexibele rand met transparante vaste bodem</v>
      </c>
      <c r="F319" s="34">
        <f>'RONDE KOKERS'!J311</f>
        <v>250</v>
      </c>
    </row>
    <row r="320" spans="1:6" ht="15">
      <c r="A320" s="47">
        <f>'RONDE KOKERS'!C312</f>
        <v>60</v>
      </c>
      <c r="B320" s="34" t="str">
        <f>'RONDE KOKERS'!D312</f>
        <v>x</v>
      </c>
      <c r="C320" s="34">
        <f>'RONDE KOKERS'!E312</f>
        <v>186</v>
      </c>
      <c r="D320" s="34" t="str">
        <f>'RONDE KOKERS'!G312</f>
        <v>V</v>
      </c>
      <c r="E320" s="34" t="str">
        <f>'RONDE KOKERS'!O312</f>
        <v>flexibele rand met transparante vaste bodem</v>
      </c>
      <c r="F320" s="34">
        <f>'RONDE KOKERS'!J312</f>
        <v>177</v>
      </c>
    </row>
    <row r="321" spans="1:6" ht="15">
      <c r="A321" s="47">
        <f>'RONDE KOKERS'!C313</f>
        <v>60</v>
      </c>
      <c r="B321" s="34" t="str">
        <f>'RONDE KOKERS'!D313</f>
        <v>x</v>
      </c>
      <c r="C321" s="34">
        <f>'RONDE KOKERS'!E313</f>
        <v>186</v>
      </c>
      <c r="D321" s="34" t="str">
        <f>'RONDE KOKERS'!G313</f>
        <v>V</v>
      </c>
      <c r="E321" s="34" t="str">
        <f>'RONDE KOKERS'!O313</f>
        <v>flexibele rand met transparante vaste bodem</v>
      </c>
      <c r="F321" s="34">
        <f>'RONDE KOKERS'!J313</f>
        <v>81</v>
      </c>
    </row>
    <row r="322" spans="1:6" ht="15">
      <c r="A322" s="47">
        <f>'RONDE KOKERS'!C314</f>
        <v>60</v>
      </c>
      <c r="B322" s="34" t="str">
        <f>'RONDE KOKERS'!D314</f>
        <v>x</v>
      </c>
      <c r="C322" s="34">
        <f>'RONDE KOKERS'!E314</f>
        <v>190</v>
      </c>
      <c r="D322" s="34" t="str">
        <f>'RONDE KOKERS'!G314</f>
        <v>K+V</v>
      </c>
      <c r="E322" s="34" t="str">
        <f>'RONDE KOKERS'!O314</f>
        <v>stolp of stevige rand met transparante vaste bodem</v>
      </c>
      <c r="F322" s="34">
        <f>'RONDE KOKERS'!J314</f>
        <v>24</v>
      </c>
    </row>
    <row r="323" spans="1:6" ht="15">
      <c r="A323" s="47">
        <f>'RONDE KOKERS'!C315</f>
        <v>60</v>
      </c>
      <c r="B323" s="34" t="str">
        <f>'RONDE KOKERS'!D315</f>
        <v>x</v>
      </c>
      <c r="C323" s="34">
        <f>'RONDE KOKERS'!E315</f>
        <v>190</v>
      </c>
      <c r="D323" s="34" t="str">
        <f>'RONDE KOKERS'!G315</f>
        <v>K</v>
      </c>
      <c r="E323" s="34" t="str">
        <f>'RONDE KOKERS'!O315</f>
        <v>stevige rand, bodem naar keuze of stolp</v>
      </c>
      <c r="F323" s="34">
        <f>'RONDE KOKERS'!J315</f>
        <v>225</v>
      </c>
    </row>
    <row r="324" spans="1:6" ht="15">
      <c r="A324" s="47">
        <f>'RONDE KOKERS'!C316</f>
        <v>60</v>
      </c>
      <c r="B324" s="34" t="str">
        <f>'RONDE KOKERS'!D316</f>
        <v>x</v>
      </c>
      <c r="C324" s="34">
        <f>'RONDE KOKERS'!E316</f>
        <v>190</v>
      </c>
      <c r="D324" s="34" t="str">
        <f>'RONDE KOKERS'!G316</f>
        <v>K</v>
      </c>
      <c r="E324" s="34" t="str">
        <f>'RONDE KOKERS'!O316</f>
        <v>stevige rand, bodem naar keuze of stolp</v>
      </c>
      <c r="F324" s="34">
        <f>'RONDE KOKERS'!J316</f>
        <v>600</v>
      </c>
    </row>
    <row r="325" spans="1:6" ht="15">
      <c r="A325" s="47">
        <f>'RONDE KOKERS'!C317</f>
        <v>60</v>
      </c>
      <c r="B325" s="34" t="str">
        <f>'RONDE KOKERS'!D317</f>
        <v>x</v>
      </c>
      <c r="C325" s="34">
        <f>'RONDE KOKERS'!E317</f>
        <v>195</v>
      </c>
      <c r="D325" s="34" t="str">
        <f>'RONDE KOKERS'!G317</f>
        <v>V</v>
      </c>
      <c r="E325" s="34" t="str">
        <f>'RONDE KOKERS'!O317</f>
        <v>flexibele rand met transparante vaste bodem</v>
      </c>
      <c r="F325" s="34">
        <f>'RONDE KOKERS'!J317</f>
        <v>212</v>
      </c>
    </row>
    <row r="326" spans="1:6" ht="15">
      <c r="A326" s="47">
        <f>'RONDE KOKERS'!C318</f>
        <v>60</v>
      </c>
      <c r="B326" s="34" t="str">
        <f>'RONDE KOKERS'!D318</f>
        <v>x</v>
      </c>
      <c r="C326" s="34">
        <f>'RONDE KOKERS'!E318</f>
        <v>195</v>
      </c>
      <c r="D326" s="34" t="str">
        <f>'RONDE KOKERS'!G318</f>
        <v>V</v>
      </c>
      <c r="E326" s="34" t="str">
        <f>'RONDE KOKERS'!O318</f>
        <v>flexibele rand met transparante vaste bodem</v>
      </c>
      <c r="F326" s="34">
        <f>'RONDE KOKERS'!J318</f>
        <v>250</v>
      </c>
    </row>
    <row r="327" spans="1:6" ht="15">
      <c r="A327" s="47">
        <f>'RONDE KOKERS'!C319</f>
        <v>60</v>
      </c>
      <c r="B327" s="34" t="str">
        <f>'RONDE KOKERS'!D319</f>
        <v>x</v>
      </c>
      <c r="C327" s="34">
        <f>'RONDE KOKERS'!E319</f>
        <v>200</v>
      </c>
      <c r="D327" s="34" t="str">
        <f>'RONDE KOKERS'!G319</f>
        <v>V</v>
      </c>
      <c r="E327" s="34" t="str">
        <f>'RONDE KOKERS'!O319</f>
        <v>flexibele rand met transparante vaste bodem</v>
      </c>
      <c r="F327" s="34">
        <f>'RONDE KOKERS'!J319</f>
        <v>120</v>
      </c>
    </row>
    <row r="328" spans="1:6" ht="15">
      <c r="A328" s="47">
        <f>'RONDE KOKERS'!C320</f>
        <v>60</v>
      </c>
      <c r="B328" s="34" t="str">
        <f>'RONDE KOKERS'!D320</f>
        <v>x</v>
      </c>
      <c r="C328" s="34">
        <f>'RONDE KOKERS'!E320</f>
        <v>200</v>
      </c>
      <c r="D328" s="34" t="str">
        <f>'RONDE KOKERS'!G320</f>
        <v>K+G</v>
      </c>
      <c r="E328" s="34" t="str">
        <f>'RONDE KOKERS'!O320</f>
        <v>stevige rand met goudkleurige bodem</v>
      </c>
      <c r="F328" s="34">
        <f>'RONDE KOKERS'!J320</f>
        <v>15</v>
      </c>
    </row>
    <row r="329" spans="1:6" ht="15">
      <c r="A329" s="47">
        <f>'RONDE KOKERS'!C321</f>
        <v>60</v>
      </c>
      <c r="B329" s="34" t="str">
        <f>'RONDE KOKERS'!D321</f>
        <v>x</v>
      </c>
      <c r="C329" s="34">
        <f>'RONDE KOKERS'!E321</f>
        <v>200</v>
      </c>
      <c r="D329" s="34" t="str">
        <f>'RONDE KOKERS'!G321</f>
        <v>K</v>
      </c>
      <c r="E329" s="34" t="str">
        <f>'RONDE KOKERS'!O321</f>
        <v>stevige rand, bodem naar keuze of stolp</v>
      </c>
      <c r="F329" s="34">
        <f>'RONDE KOKERS'!J321</f>
        <v>1000</v>
      </c>
    </row>
    <row r="330" spans="1:6" ht="15">
      <c r="A330" s="47">
        <f>'RONDE KOKERS'!C322</f>
        <v>60</v>
      </c>
      <c r="B330" s="34" t="str">
        <f>'RONDE KOKERS'!D322</f>
        <v>x</v>
      </c>
      <c r="C330" s="34">
        <f>'RONDE KOKERS'!E322</f>
        <v>200</v>
      </c>
      <c r="D330" s="34" t="str">
        <f>'RONDE KOKERS'!G322</f>
        <v>k</v>
      </c>
      <c r="E330" s="34" t="str">
        <f>'RONDE KOKERS'!O322</f>
        <v>stevige rand, bodem naar keuze of stolp</v>
      </c>
      <c r="F330" s="34">
        <f>'RONDE KOKERS'!J322</f>
        <v>1600</v>
      </c>
    </row>
    <row r="331" spans="1:6" ht="15">
      <c r="A331" s="47">
        <f>'RONDE KOKERS'!C323</f>
        <v>60</v>
      </c>
      <c r="B331" s="34" t="str">
        <f>'RONDE KOKERS'!D323</f>
        <v>x</v>
      </c>
      <c r="C331" s="34">
        <f>'RONDE KOKERS'!E323</f>
        <v>205</v>
      </c>
      <c r="D331" s="34" t="str">
        <f>'RONDE KOKERS'!G323</f>
        <v>K</v>
      </c>
      <c r="E331" s="34" t="str">
        <f>'RONDE KOKERS'!O323</f>
        <v>stevige rand, bodem naar keuze of stolp</v>
      </c>
      <c r="F331" s="34">
        <f>'RONDE KOKERS'!J323</f>
        <v>400</v>
      </c>
    </row>
    <row r="332" spans="1:6" ht="15">
      <c r="A332" s="47">
        <f>'RONDE KOKERS'!C324</f>
        <v>60</v>
      </c>
      <c r="B332" s="34" t="str">
        <f>'RONDE KOKERS'!D324</f>
        <v>x</v>
      </c>
      <c r="C332" s="34">
        <f>'RONDE KOKERS'!E324</f>
        <v>215</v>
      </c>
      <c r="D332" s="34" t="str">
        <f>'RONDE KOKERS'!G324</f>
        <v>V</v>
      </c>
      <c r="E332" s="34" t="str">
        <f>'RONDE KOKERS'!O324</f>
        <v>flexibele rand met transparante vaste bodem</v>
      </c>
      <c r="F332" s="34">
        <f>'RONDE KOKERS'!J324</f>
        <v>56</v>
      </c>
    </row>
    <row r="333" spans="1:6" ht="15">
      <c r="A333" s="47">
        <f>'RONDE KOKERS'!C325</f>
        <v>60</v>
      </c>
      <c r="B333" s="34" t="str">
        <f>'RONDE KOKERS'!D325</f>
        <v>x</v>
      </c>
      <c r="C333" s="34">
        <f>'RONDE KOKERS'!E325</f>
        <v>215</v>
      </c>
      <c r="D333" s="34" t="str">
        <f>'RONDE KOKERS'!G325</f>
        <v>V</v>
      </c>
      <c r="E333" s="34" t="str">
        <f>'RONDE KOKERS'!O325</f>
        <v>flexibele rand met transparante vaste bodem</v>
      </c>
      <c r="F333" s="34">
        <f>'RONDE KOKERS'!J325</f>
        <v>185</v>
      </c>
    </row>
    <row r="334" spans="1:6" ht="15">
      <c r="A334" s="47">
        <f>'RONDE KOKERS'!C326</f>
        <v>60</v>
      </c>
      <c r="B334" s="34" t="str">
        <f>'RONDE KOKERS'!D326</f>
        <v>x</v>
      </c>
      <c r="C334" s="34">
        <f>'RONDE KOKERS'!E326</f>
        <v>220</v>
      </c>
      <c r="D334" s="34" t="str">
        <f>'RONDE KOKERS'!G326</f>
        <v>V</v>
      </c>
      <c r="E334" s="34" t="str">
        <f>'RONDE KOKERS'!O326</f>
        <v>flexibele rand met transparante vaste bodem</v>
      </c>
      <c r="F334" s="34">
        <f>'RONDE KOKERS'!J326</f>
        <v>200</v>
      </c>
    </row>
    <row r="335" spans="1:6" ht="15">
      <c r="A335" s="47">
        <f>'RONDE KOKERS'!C327</f>
        <v>60</v>
      </c>
      <c r="B335" s="34" t="str">
        <f>'RONDE KOKERS'!D327</f>
        <v>x</v>
      </c>
      <c r="C335" s="34">
        <f>'RONDE KOKERS'!E327</f>
        <v>225</v>
      </c>
      <c r="D335" s="34" t="str">
        <f>'RONDE KOKERS'!G327</f>
        <v>K</v>
      </c>
      <c r="E335" s="34" t="str">
        <f>'RONDE KOKERS'!O327</f>
        <v>stevige rand, bodem naar keuze of stolp</v>
      </c>
      <c r="F335" s="34">
        <f>'RONDE KOKERS'!J327</f>
        <v>172</v>
      </c>
    </row>
    <row r="336" spans="1:6" ht="15">
      <c r="A336" s="47">
        <f>'RONDE KOKERS'!C328</f>
        <v>60</v>
      </c>
      <c r="B336" s="34" t="str">
        <f>'RONDE KOKERS'!D328</f>
        <v>x</v>
      </c>
      <c r="C336" s="34">
        <f>'RONDE KOKERS'!E328</f>
        <v>225</v>
      </c>
      <c r="D336" s="34" t="str">
        <f>'RONDE KOKERS'!G328</f>
        <v>K</v>
      </c>
      <c r="E336" s="34" t="str">
        <f>'RONDE KOKERS'!O328</f>
        <v>stevige rand, bodem naar keuze of stolp</v>
      </c>
      <c r="F336" s="34">
        <f>'RONDE KOKERS'!J328</f>
        <v>153</v>
      </c>
    </row>
    <row r="337" spans="1:6" ht="15">
      <c r="A337" s="47">
        <f>'RONDE KOKERS'!C329</f>
        <v>60</v>
      </c>
      <c r="B337" s="34" t="str">
        <f>'RONDE KOKERS'!D329</f>
        <v>x</v>
      </c>
      <c r="C337" s="34">
        <f>'RONDE KOKERS'!E329</f>
        <v>230</v>
      </c>
      <c r="D337" s="34" t="str">
        <f>'RONDE KOKERS'!G329</f>
        <v>K+G</v>
      </c>
      <c r="E337" s="34" t="str">
        <f>'RONDE KOKERS'!O329</f>
        <v>stevige rand met goudkleurige bodem</v>
      </c>
      <c r="F337" s="34">
        <f>'RONDE KOKERS'!J329</f>
        <v>64</v>
      </c>
    </row>
    <row r="338" spans="1:6" ht="15">
      <c r="A338" s="47">
        <f>'RONDE KOKERS'!C330</f>
        <v>60</v>
      </c>
      <c r="B338" s="34" t="str">
        <f>'RONDE KOKERS'!D330</f>
        <v>x</v>
      </c>
      <c r="C338" s="34">
        <f>'RONDE KOKERS'!E330</f>
        <v>230</v>
      </c>
      <c r="D338" s="34" t="str">
        <f>'RONDE KOKERS'!G330</f>
        <v>K+G</v>
      </c>
      <c r="E338" s="34" t="str">
        <f>'RONDE KOKERS'!O330</f>
        <v>stevige rand met goudkleurige bodem</v>
      </c>
      <c r="F338" s="34">
        <f>'RONDE KOKERS'!J330</f>
        <v>500</v>
      </c>
    </row>
    <row r="339" spans="1:6" ht="15">
      <c r="A339" s="47">
        <f>'RONDE KOKERS'!C331</f>
        <v>60</v>
      </c>
      <c r="B339" s="34" t="str">
        <f>'RONDE KOKERS'!D331</f>
        <v>x</v>
      </c>
      <c r="C339" s="34">
        <f>'RONDE KOKERS'!E331</f>
        <v>250</v>
      </c>
      <c r="D339" s="34" t="str">
        <f>'RONDE KOKERS'!G331</f>
        <v>V</v>
      </c>
      <c r="E339" s="34" t="str">
        <f>'RONDE KOKERS'!O331</f>
        <v>flexibele rand met transparante vaste bodem</v>
      </c>
      <c r="F339" s="34">
        <f>'RONDE KOKERS'!J331</f>
        <v>720</v>
      </c>
    </row>
    <row r="340" spans="1:6" ht="15">
      <c r="A340" s="47">
        <f>'RONDE KOKERS'!C332</f>
        <v>60</v>
      </c>
      <c r="B340" s="34" t="str">
        <f>'RONDE KOKERS'!D332</f>
        <v>x</v>
      </c>
      <c r="C340" s="34">
        <f>'RONDE KOKERS'!E332</f>
        <v>250</v>
      </c>
      <c r="D340" s="34" t="str">
        <f>'RONDE KOKERS'!G332</f>
        <v>V</v>
      </c>
      <c r="E340" s="34" t="str">
        <f>'RONDE KOKERS'!O332</f>
        <v>flexibele rand met transparante vaste bodem</v>
      </c>
      <c r="F340" s="34">
        <f>'RONDE KOKERS'!J332</f>
        <v>77</v>
      </c>
    </row>
    <row r="341" spans="1:6" ht="15">
      <c r="A341" s="47">
        <f>'RONDE KOKERS'!C333</f>
        <v>60</v>
      </c>
      <c r="B341" s="34" t="str">
        <f>'RONDE KOKERS'!D333</f>
        <v>x</v>
      </c>
      <c r="C341" s="34">
        <f>'RONDE KOKERS'!E333</f>
        <v>259</v>
      </c>
      <c r="D341" s="34" t="str">
        <f>'RONDE KOKERS'!G333</f>
        <v>V</v>
      </c>
      <c r="E341" s="34" t="str">
        <f>'RONDE KOKERS'!O333</f>
        <v>flexibele rand met transparante vaste bodem</v>
      </c>
      <c r="F341" s="34">
        <f>'RONDE KOKERS'!J333</f>
        <v>209</v>
      </c>
    </row>
    <row r="342" spans="1:6" ht="15">
      <c r="A342" s="47">
        <f>'RONDE KOKERS'!C334</f>
        <v>60</v>
      </c>
      <c r="B342" s="34" t="str">
        <f>'RONDE KOKERS'!D334</f>
        <v>x</v>
      </c>
      <c r="C342" s="34">
        <f>'RONDE KOKERS'!E334</f>
        <v>270</v>
      </c>
      <c r="D342" s="34" t="str">
        <f>'RONDE KOKERS'!G334</f>
        <v>V</v>
      </c>
      <c r="E342" s="34" t="str">
        <f>'RONDE KOKERS'!O334</f>
        <v>flexibele rand met transparante vaste bodem</v>
      </c>
      <c r="F342" s="34">
        <f>'RONDE KOKERS'!J334</f>
        <v>175</v>
      </c>
    </row>
    <row r="343" spans="1:6" ht="15">
      <c r="A343" s="47">
        <f>'RONDE KOKERS'!C335</f>
        <v>60</v>
      </c>
      <c r="B343" s="34" t="str">
        <f>'RONDE KOKERS'!D335</f>
        <v>x</v>
      </c>
      <c r="C343" s="34">
        <f>'RONDE KOKERS'!E335</f>
        <v>270</v>
      </c>
      <c r="D343" s="34" t="str">
        <f>'RONDE KOKERS'!G335</f>
        <v>V</v>
      </c>
      <c r="E343" s="34" t="str">
        <f>'RONDE KOKERS'!O335</f>
        <v>flexibele rand met transparante vaste bodem</v>
      </c>
      <c r="F343" s="34">
        <f>'RONDE KOKERS'!J335</f>
        <v>52</v>
      </c>
    </row>
    <row r="344" spans="1:6" ht="15">
      <c r="A344" s="47">
        <f>'RONDE KOKERS'!C336</f>
        <v>60</v>
      </c>
      <c r="B344" s="34" t="str">
        <f>'RONDE KOKERS'!D336</f>
        <v>x</v>
      </c>
      <c r="C344" s="34">
        <f>'RONDE KOKERS'!E336</f>
        <v>320</v>
      </c>
      <c r="D344" s="34" t="str">
        <f>'RONDE KOKERS'!G336</f>
        <v>V</v>
      </c>
      <c r="E344" s="34" t="str">
        <f>'RONDE KOKERS'!O336</f>
        <v>flexibele rand met transparante vaste bodem</v>
      </c>
      <c r="F344" s="34">
        <f>'RONDE KOKERS'!J336</f>
        <v>130</v>
      </c>
    </row>
    <row r="345" spans="1:6" ht="15">
      <c r="A345" s="47">
        <f>'RONDE KOKERS'!C337</f>
        <v>60</v>
      </c>
      <c r="B345" s="34" t="str">
        <f>'RONDE KOKERS'!D337</f>
        <v>x</v>
      </c>
      <c r="C345" s="34">
        <f>'RONDE KOKERS'!E337</f>
        <v>350</v>
      </c>
      <c r="D345" s="34" t="str">
        <f>'RONDE KOKERS'!G337</f>
        <v>V</v>
      </c>
      <c r="E345" s="34" t="str">
        <f>'RONDE KOKERS'!O337</f>
        <v>flexibele rand met transparante vaste bodem</v>
      </c>
      <c r="F345" s="34">
        <f>'RONDE KOKERS'!J337</f>
        <v>116</v>
      </c>
    </row>
    <row r="346" spans="1:6" ht="15">
      <c r="A346" s="47">
        <f>'RONDE KOKERS'!C338</f>
        <v>60</v>
      </c>
      <c r="B346" s="34" t="str">
        <f>'RONDE KOKERS'!D338</f>
        <v>x</v>
      </c>
      <c r="C346" s="34">
        <f>'RONDE KOKERS'!E338</f>
        <v>350</v>
      </c>
      <c r="D346" s="34" t="str">
        <f>'RONDE KOKERS'!G338</f>
        <v>V</v>
      </c>
      <c r="E346" s="34" t="str">
        <f>'RONDE KOKERS'!O338</f>
        <v>flexibele rand met transparante vaste bodem</v>
      </c>
      <c r="F346" s="34">
        <f>'RONDE KOKERS'!J338</f>
        <v>152</v>
      </c>
    </row>
    <row r="347" spans="1:6" ht="15">
      <c r="A347" s="47">
        <f>'RONDE KOKERS'!C339</f>
        <v>60</v>
      </c>
      <c r="B347" s="34" t="str">
        <f>'RONDE KOKERS'!D339</f>
        <v>x</v>
      </c>
      <c r="C347" s="34">
        <f>'RONDE KOKERS'!E339</f>
        <v>600</v>
      </c>
      <c r="D347" s="34" t="str">
        <f>'RONDE KOKERS'!G339</f>
        <v>V</v>
      </c>
      <c r="E347" s="34" t="str">
        <f>'RONDE KOKERS'!O339</f>
        <v>flexibele rand met transparante vaste bodem</v>
      </c>
      <c r="F347" s="34">
        <f>'RONDE KOKERS'!J339</f>
        <v>10</v>
      </c>
    </row>
    <row r="348" spans="1:6" ht="15">
      <c r="A348" s="47">
        <f>'RONDE KOKERS'!C340</f>
        <v>60</v>
      </c>
      <c r="B348" s="34" t="str">
        <f>'RONDE KOKERS'!D340</f>
        <v>x</v>
      </c>
      <c r="C348" s="34">
        <f>'RONDE KOKERS'!E340</f>
        <v>600</v>
      </c>
      <c r="D348" s="34" t="str">
        <f>'RONDE KOKERS'!G340</f>
        <v>V</v>
      </c>
      <c r="E348" s="34" t="str">
        <f>'RONDE KOKERS'!O340</f>
        <v>flexibele rand met transparante vaste bodem</v>
      </c>
      <c r="F348" s="34">
        <f>'RONDE KOKERS'!J340</f>
        <v>101</v>
      </c>
    </row>
    <row r="349" spans="1:6" ht="15">
      <c r="A349" s="47">
        <f>'RONDE KOKERS'!C341</f>
        <v>60</v>
      </c>
      <c r="B349" s="34" t="str">
        <f>'RONDE KOKERS'!D341</f>
        <v>x</v>
      </c>
      <c r="C349" s="34">
        <f>'RONDE KOKERS'!E341</f>
        <v>600</v>
      </c>
      <c r="D349" s="34" t="str">
        <f>'RONDE KOKERS'!G341</f>
        <v>V</v>
      </c>
      <c r="E349" s="34" t="str">
        <f>'RONDE KOKERS'!O341</f>
        <v>flexibele rand met transparante vaste bodem</v>
      </c>
      <c r="F349" s="34">
        <f>'RONDE KOKERS'!J341</f>
        <v>105</v>
      </c>
    </row>
    <row r="350" spans="1:6" ht="15">
      <c r="A350" s="47">
        <f>'RONDE KOKERS'!C342</f>
        <v>60</v>
      </c>
      <c r="B350" s="34" t="str">
        <f>'RONDE KOKERS'!D342</f>
        <v>x</v>
      </c>
      <c r="C350" s="34">
        <f>'RONDE KOKERS'!E342</f>
        <v>910</v>
      </c>
      <c r="D350" s="34" t="str">
        <f>'RONDE KOKERS'!G342</f>
        <v>V</v>
      </c>
      <c r="E350" s="34" t="str">
        <f>'RONDE KOKERS'!O342</f>
        <v>flexibele rand met transparante vaste bodem</v>
      </c>
      <c r="F350" s="34">
        <f>'RONDE KOKERS'!J342</f>
        <v>16</v>
      </c>
    </row>
    <row r="351" spans="1:6" ht="15">
      <c r="A351" s="47">
        <f>'RONDE KOKERS'!C343</f>
        <v>61</v>
      </c>
      <c r="B351" s="34" t="str">
        <f>'RONDE KOKERS'!D343</f>
        <v>x</v>
      </c>
      <c r="C351" s="34">
        <f>'RONDE KOKERS'!E343</f>
        <v>100</v>
      </c>
      <c r="D351" s="34" t="str">
        <f>'RONDE KOKERS'!G343</f>
        <v>V</v>
      </c>
      <c r="E351" s="34" t="str">
        <f>'RONDE KOKERS'!O343</f>
        <v>flexibele rand met transparante vaste bodem</v>
      </c>
      <c r="F351" s="34">
        <f>'RONDE KOKERS'!J343</f>
        <v>259</v>
      </c>
    </row>
    <row r="352" spans="1:6" ht="15">
      <c r="A352" s="47">
        <f>'RONDE KOKERS'!C344</f>
        <v>65</v>
      </c>
      <c r="B352" s="34" t="str">
        <f>'RONDE KOKERS'!D344</f>
        <v>x</v>
      </c>
      <c r="C352" s="34">
        <f>'RONDE KOKERS'!E344</f>
        <v>30</v>
      </c>
      <c r="D352" s="34" t="str">
        <f>'RONDE KOKERS'!G344</f>
        <v>V</v>
      </c>
      <c r="E352" s="34" t="str">
        <f>'RONDE KOKERS'!O344</f>
        <v>flexibele rand met transparante vaste bodem</v>
      </c>
      <c r="F352" s="34">
        <f>'RONDE KOKERS'!J344</f>
        <v>5100</v>
      </c>
    </row>
    <row r="353" spans="1:6" ht="15">
      <c r="A353" s="47">
        <f>'RONDE KOKERS'!C345</f>
        <v>65</v>
      </c>
      <c r="B353" s="34" t="str">
        <f>'RONDE KOKERS'!D345</f>
        <v>x</v>
      </c>
      <c r="C353" s="34">
        <f>'RONDE KOKERS'!E345</f>
        <v>35</v>
      </c>
      <c r="D353" s="34" t="str">
        <f>'RONDE KOKERS'!G345</f>
        <v>K+G</v>
      </c>
      <c r="E353" s="34" t="str">
        <f>'RONDE KOKERS'!O345</f>
        <v>stevige rand met goudkleurige bodem</v>
      </c>
      <c r="F353" s="34">
        <f>'RONDE KOKERS'!J345</f>
        <v>993</v>
      </c>
    </row>
    <row r="354" spans="1:6" ht="15">
      <c r="A354" s="47">
        <f>'RONDE KOKERS'!C346</f>
        <v>65</v>
      </c>
      <c r="B354" s="34" t="str">
        <f>'RONDE KOKERS'!D346</f>
        <v>x</v>
      </c>
      <c r="C354" s="34">
        <f>'RONDE KOKERS'!E346</f>
        <v>50</v>
      </c>
      <c r="D354" s="34" t="str">
        <f>'RONDE KOKERS'!G346</f>
        <v>K+G</v>
      </c>
      <c r="E354" s="34" t="str">
        <f>'RONDE KOKERS'!O346</f>
        <v>stevige rand met goudkleurige bodem</v>
      </c>
      <c r="F354" s="34">
        <f>'RONDE KOKERS'!J346</f>
        <v>256</v>
      </c>
    </row>
    <row r="355" spans="1:6" ht="15">
      <c r="A355" s="47">
        <f>'RONDE KOKERS'!C347</f>
        <v>65</v>
      </c>
      <c r="B355" s="34" t="str">
        <f>'RONDE KOKERS'!D347</f>
        <v>x</v>
      </c>
      <c r="C355" s="34">
        <f>'RONDE KOKERS'!E347</f>
        <v>55</v>
      </c>
      <c r="D355" s="34" t="str">
        <f>'RONDE KOKERS'!G347</f>
        <v>K+G</v>
      </c>
      <c r="E355" s="34" t="str">
        <f>'RONDE KOKERS'!O347</f>
        <v>stevige rand met goudkleurige bodem</v>
      </c>
      <c r="F355" s="34">
        <f>'RONDE KOKERS'!J347</f>
        <v>1125</v>
      </c>
    </row>
    <row r="356" spans="1:6" ht="15">
      <c r="A356" s="47">
        <f>'RONDE KOKERS'!C348</f>
        <v>65</v>
      </c>
      <c r="B356" s="34" t="str">
        <f>'RONDE KOKERS'!D348</f>
        <v>x</v>
      </c>
      <c r="C356" s="34">
        <f>'RONDE KOKERS'!E348</f>
        <v>55</v>
      </c>
      <c r="D356" s="34" t="str">
        <f>'RONDE KOKERS'!G348</f>
        <v>V</v>
      </c>
      <c r="E356" s="34" t="str">
        <f>'RONDE KOKERS'!O348</f>
        <v>flexibele rand met transparante vaste bodem</v>
      </c>
      <c r="F356" s="34">
        <f>'RONDE KOKERS'!J348</f>
        <v>580</v>
      </c>
    </row>
    <row r="357" spans="1:6" ht="15">
      <c r="A357" s="47">
        <f>'RONDE KOKERS'!C349</f>
        <v>65</v>
      </c>
      <c r="B357" s="34" t="str">
        <f>'RONDE KOKERS'!D349</f>
        <v>x</v>
      </c>
      <c r="C357" s="34">
        <f>'RONDE KOKERS'!E349</f>
        <v>55</v>
      </c>
      <c r="D357" s="34" t="str">
        <f>'RONDE KOKERS'!G349</f>
        <v>K+G</v>
      </c>
      <c r="E357" s="34" t="str">
        <f>'RONDE KOKERS'!O349</f>
        <v>stevige rand met goudkleurige bodem</v>
      </c>
      <c r="F357" s="34">
        <f>'RONDE KOKERS'!J349</f>
        <v>398</v>
      </c>
    </row>
    <row r="358" spans="1:6" ht="15">
      <c r="A358" s="47">
        <f>'RONDE KOKERS'!C350</f>
        <v>65</v>
      </c>
      <c r="B358" s="34" t="str">
        <f>'RONDE KOKERS'!D350</f>
        <v>x</v>
      </c>
      <c r="C358" s="34">
        <f>'RONDE KOKERS'!E350</f>
        <v>65</v>
      </c>
      <c r="D358" s="34" t="str">
        <f>'RONDE KOKERS'!G350</f>
        <v>K</v>
      </c>
      <c r="E358" s="34" t="str">
        <f>'RONDE KOKERS'!O350</f>
        <v>stevige rand, bodem naar keuze of stolp</v>
      </c>
      <c r="F358" s="34">
        <f>'RONDE KOKERS'!J350</f>
        <v>4000</v>
      </c>
    </row>
    <row r="359" spans="1:6" ht="15">
      <c r="A359" s="47">
        <f>'RONDE KOKERS'!C351</f>
        <v>65</v>
      </c>
      <c r="B359" s="34" t="str">
        <f>'RONDE KOKERS'!D351</f>
        <v>x</v>
      </c>
      <c r="C359" s="34">
        <f>'RONDE KOKERS'!E351</f>
        <v>67</v>
      </c>
      <c r="D359" s="34" t="str">
        <f>'RONDE KOKERS'!G351</f>
        <v>V</v>
      </c>
      <c r="E359" s="34" t="str">
        <f>'RONDE KOKERS'!O351</f>
        <v>flexibele rand met transparante vaste bodem</v>
      </c>
      <c r="F359" s="34">
        <f>'RONDE KOKERS'!J351</f>
        <v>52</v>
      </c>
    </row>
    <row r="360" spans="1:6" ht="15">
      <c r="A360" s="47">
        <f>'RONDE KOKERS'!C352</f>
        <v>65</v>
      </c>
      <c r="B360" s="34" t="str">
        <f>'RONDE KOKERS'!D352</f>
        <v>x</v>
      </c>
      <c r="C360" s="34">
        <f>'RONDE KOKERS'!E352</f>
        <v>85</v>
      </c>
      <c r="D360" s="34" t="str">
        <f>'RONDE KOKERS'!G352</f>
        <v>1xK+V</v>
      </c>
      <c r="E360" s="34" t="str">
        <f>'RONDE KOKERS'!O352</f>
        <v>1stevige rand met transparante vaste bodem</v>
      </c>
      <c r="F360" s="34">
        <f>'RONDE KOKERS'!J352</f>
        <v>950</v>
      </c>
    </row>
    <row r="361" spans="1:6" ht="15">
      <c r="A361" s="47">
        <f>'RONDE KOKERS'!C353</f>
        <v>65</v>
      </c>
      <c r="B361" s="34" t="str">
        <f>'RONDE KOKERS'!D353</f>
        <v>x</v>
      </c>
      <c r="C361" s="34">
        <f>'RONDE KOKERS'!E353</f>
        <v>85</v>
      </c>
      <c r="D361" s="34" t="str">
        <f>'RONDE KOKERS'!G353</f>
        <v>1xK+V</v>
      </c>
      <c r="E361" s="34" t="str">
        <f>'RONDE KOKERS'!O353</f>
        <v>1stevige rand met transparante vaste bodem</v>
      </c>
      <c r="F361" s="34">
        <f>'RONDE KOKERS'!J353</f>
        <v>247</v>
      </c>
    </row>
    <row r="362" spans="1:6" ht="15">
      <c r="A362" s="47">
        <f>'RONDE KOKERS'!C354</f>
        <v>65</v>
      </c>
      <c r="B362" s="34" t="str">
        <f>'RONDE KOKERS'!D354</f>
        <v>x</v>
      </c>
      <c r="C362" s="34">
        <f>'RONDE KOKERS'!E354</f>
        <v>100</v>
      </c>
      <c r="D362" s="34" t="str">
        <f>'RONDE KOKERS'!G354</f>
        <v>1xK+V</v>
      </c>
      <c r="E362" s="34" t="str">
        <f>'RONDE KOKERS'!O354</f>
        <v>1stevige rand met transparante vaste bodem</v>
      </c>
      <c r="F362" s="34">
        <f>'RONDE KOKERS'!J354</f>
        <v>153</v>
      </c>
    </row>
    <row r="363" spans="1:6" ht="15">
      <c r="A363" s="47">
        <f>'RONDE KOKERS'!C355</f>
        <v>65</v>
      </c>
      <c r="B363" s="34" t="str">
        <f>'RONDE KOKERS'!D355</f>
        <v>x</v>
      </c>
      <c r="C363" s="34">
        <f>'RONDE KOKERS'!E355</f>
        <v>105</v>
      </c>
      <c r="D363" s="34" t="str">
        <f>'RONDE KOKERS'!G355</f>
        <v>K+Z</v>
      </c>
      <c r="E363" s="34" t="str">
        <f>'RONDE KOKERS'!O355</f>
        <v>stevige rand met zilver bodem</v>
      </c>
      <c r="F363" s="34">
        <f>'RONDE KOKERS'!J355</f>
        <v>233</v>
      </c>
    </row>
    <row r="364" spans="1:6" ht="15">
      <c r="A364" s="47">
        <f>'RONDE KOKERS'!C356</f>
        <v>65</v>
      </c>
      <c r="B364" s="34" t="str">
        <f>'RONDE KOKERS'!D356</f>
        <v>x</v>
      </c>
      <c r="C364" s="34">
        <f>'RONDE KOKERS'!E356</f>
        <v>105</v>
      </c>
      <c r="D364" s="34" t="str">
        <f>'RONDE KOKERS'!G356</f>
        <v>V</v>
      </c>
      <c r="E364" s="34" t="str">
        <f>'RONDE KOKERS'!O356</f>
        <v>flexibele rand met transparante vaste bodem</v>
      </c>
      <c r="F364" s="34">
        <f>'RONDE KOKERS'!J356</f>
        <v>87</v>
      </c>
    </row>
    <row r="365" spans="1:6" ht="15">
      <c r="A365" s="47">
        <f>'RONDE KOKERS'!C357</f>
        <v>65</v>
      </c>
      <c r="B365" s="34" t="str">
        <f>'RONDE KOKERS'!D357</f>
        <v>x</v>
      </c>
      <c r="C365" s="34">
        <f>'RONDE KOKERS'!E357</f>
        <v>110</v>
      </c>
      <c r="D365" s="34" t="str">
        <f>'RONDE KOKERS'!G357</f>
        <v>V</v>
      </c>
      <c r="E365" s="34" t="str">
        <f>'RONDE KOKERS'!O357</f>
        <v>flexibele rand met transparante vaste bodem</v>
      </c>
      <c r="F365" s="34">
        <f>'RONDE KOKERS'!J357</f>
        <v>353</v>
      </c>
    </row>
    <row r="366" spans="1:6" ht="15">
      <c r="A366" s="47">
        <f>'RONDE KOKERS'!C358</f>
        <v>65</v>
      </c>
      <c r="B366" s="34" t="str">
        <f>'RONDE KOKERS'!D358</f>
        <v>x</v>
      </c>
      <c r="C366" s="34">
        <f>'RONDE KOKERS'!E358</f>
        <v>110</v>
      </c>
      <c r="D366" s="34" t="str">
        <f>'RONDE KOKERS'!G358</f>
        <v>V</v>
      </c>
      <c r="E366" s="34" t="str">
        <f>'RONDE KOKERS'!O358</f>
        <v>flexibele rand met transparante vaste bodem</v>
      </c>
      <c r="F366" s="34">
        <f>'RONDE KOKERS'!J358</f>
        <v>400</v>
      </c>
    </row>
    <row r="367" spans="1:6" ht="15">
      <c r="A367" s="47">
        <f>'RONDE KOKERS'!C359</f>
        <v>65</v>
      </c>
      <c r="B367" s="34" t="str">
        <f>'RONDE KOKERS'!D359</f>
        <v>x</v>
      </c>
      <c r="C367" s="34">
        <f>'RONDE KOKERS'!E359</f>
        <v>110</v>
      </c>
      <c r="D367" s="34" t="str">
        <f>'RONDE KOKERS'!G359</f>
        <v>1xK+V</v>
      </c>
      <c r="E367" s="34" t="str">
        <f>'RONDE KOKERS'!O359</f>
        <v>1stevige rand met transparante vaste bodem</v>
      </c>
      <c r="F367" s="34">
        <f>'RONDE KOKERS'!J359</f>
        <v>200</v>
      </c>
    </row>
    <row r="368" spans="1:6" ht="15">
      <c r="A368" s="47">
        <f>'RONDE KOKERS'!C360</f>
        <v>65</v>
      </c>
      <c r="B368" s="34" t="str">
        <f>'RONDE KOKERS'!D360</f>
        <v>x</v>
      </c>
      <c r="C368" s="34">
        <f>'RONDE KOKERS'!E360</f>
        <v>110</v>
      </c>
      <c r="D368" s="34" t="str">
        <f>'RONDE KOKERS'!G360</f>
        <v>1xK+V</v>
      </c>
      <c r="E368" s="34" t="str">
        <f>'RONDE KOKERS'!O360</f>
        <v>1stevige rand met transparante vaste bodem</v>
      </c>
      <c r="F368" s="34">
        <f>'RONDE KOKERS'!J360</f>
        <v>1125</v>
      </c>
    </row>
    <row r="369" spans="1:6" ht="15">
      <c r="A369" s="47">
        <f>'RONDE KOKERS'!C361</f>
        <v>65</v>
      </c>
      <c r="B369" s="34" t="str">
        <f>'RONDE KOKERS'!D361</f>
        <v>x</v>
      </c>
      <c r="C369" s="34">
        <f>'RONDE KOKERS'!E361</f>
        <v>110</v>
      </c>
      <c r="D369" s="34" t="str">
        <f>'RONDE KOKERS'!G361</f>
        <v>V</v>
      </c>
      <c r="E369" s="34" t="str">
        <f>'RONDE KOKERS'!O361</f>
        <v>flexibele rand met transparante vaste bodem</v>
      </c>
      <c r="F369" s="34">
        <f>'RONDE KOKERS'!J361</f>
        <v>3750</v>
      </c>
    </row>
    <row r="370" spans="1:6" ht="15">
      <c r="A370" s="47">
        <f>'RONDE KOKERS'!C362</f>
        <v>65</v>
      </c>
      <c r="B370" s="34" t="str">
        <f>'RONDE KOKERS'!D362</f>
        <v>x</v>
      </c>
      <c r="C370" s="34">
        <f>'RONDE KOKERS'!E362</f>
        <v>120</v>
      </c>
      <c r="D370" s="34" t="str">
        <f>'RONDE KOKERS'!G362</f>
        <v>K+G</v>
      </c>
      <c r="E370" s="34" t="str">
        <f>'RONDE KOKERS'!O362</f>
        <v>stevige rand met goudkleurige bodem</v>
      </c>
      <c r="F370" s="34">
        <f>'RONDE KOKERS'!J362</f>
        <v>70</v>
      </c>
    </row>
    <row r="371" spans="1:6" ht="15">
      <c r="A371" s="47">
        <f>'RONDE KOKERS'!C363</f>
        <v>65</v>
      </c>
      <c r="B371" s="34" t="str">
        <f>'RONDE KOKERS'!D363</f>
        <v>x</v>
      </c>
      <c r="C371" s="34">
        <f>'RONDE KOKERS'!E363</f>
        <v>130</v>
      </c>
      <c r="D371" s="34" t="str">
        <f>'RONDE KOKERS'!G363</f>
        <v>1xK+V</v>
      </c>
      <c r="E371" s="34" t="str">
        <f>'RONDE KOKERS'!O363</f>
        <v>1stevige rand met transparante vaste bodem</v>
      </c>
      <c r="F371" s="34">
        <f>'RONDE KOKERS'!J363</f>
        <v>1200</v>
      </c>
    </row>
    <row r="372" spans="1:6" ht="15">
      <c r="A372" s="47">
        <f>'RONDE KOKERS'!C364</f>
        <v>65</v>
      </c>
      <c r="B372" s="34" t="str">
        <f>'RONDE KOKERS'!D364</f>
        <v>x</v>
      </c>
      <c r="C372" s="34">
        <f>'RONDE KOKERS'!E364</f>
        <v>135</v>
      </c>
      <c r="D372" s="34" t="str">
        <f>'RONDE KOKERS'!G364</f>
        <v>K+W</v>
      </c>
      <c r="E372" s="34" t="str">
        <f>'RONDE KOKERS'!O364</f>
        <v>stevige randen met witte bodem</v>
      </c>
      <c r="F372" s="34">
        <f>'RONDE KOKERS'!J364</f>
        <v>2100</v>
      </c>
    </row>
    <row r="373" spans="1:6" ht="15">
      <c r="A373" s="47">
        <f>'RONDE KOKERS'!C365</f>
        <v>65</v>
      </c>
      <c r="B373" s="34" t="str">
        <f>'RONDE KOKERS'!D365</f>
        <v>x</v>
      </c>
      <c r="C373" s="34">
        <f>'RONDE KOKERS'!E365</f>
        <v>135</v>
      </c>
      <c r="D373" s="34" t="str">
        <f>'RONDE KOKERS'!G365</f>
        <v>V</v>
      </c>
      <c r="E373" s="34" t="str">
        <f>'RONDE KOKERS'!O365</f>
        <v>flexibele rand met transparante vaste bodem</v>
      </c>
      <c r="F373" s="34">
        <f>'RONDE KOKERS'!J365</f>
        <v>324</v>
      </c>
    </row>
    <row r="374" spans="1:6" ht="15">
      <c r="A374" s="47">
        <f>'RONDE KOKERS'!C366</f>
        <v>65</v>
      </c>
      <c r="B374" s="34" t="str">
        <f>'RONDE KOKERS'!D366</f>
        <v>x</v>
      </c>
      <c r="C374" s="34">
        <f>'RONDE KOKERS'!E366</f>
        <v>135</v>
      </c>
      <c r="D374" s="34" t="str">
        <f>'RONDE KOKERS'!G366</f>
        <v>V</v>
      </c>
      <c r="E374" s="34" t="str">
        <f>'RONDE KOKERS'!O366</f>
        <v>flexibele rand met transparante vaste bodem</v>
      </c>
      <c r="F374" s="34">
        <f>'RONDE KOKERS'!J366</f>
        <v>165</v>
      </c>
    </row>
    <row r="375" spans="1:6" ht="15">
      <c r="A375" s="47">
        <f>'RONDE KOKERS'!C367</f>
        <v>65</v>
      </c>
      <c r="B375" s="34" t="str">
        <f>'RONDE KOKERS'!D367</f>
        <v>x</v>
      </c>
      <c r="C375" s="34">
        <f>'RONDE KOKERS'!E367</f>
        <v>135</v>
      </c>
      <c r="D375" s="34" t="str">
        <f>'RONDE KOKERS'!G367</f>
        <v>K</v>
      </c>
      <c r="E375" s="34" t="str">
        <f>'RONDE KOKERS'!O367</f>
        <v>stevige rand, bodem naar keuze of stolp</v>
      </c>
      <c r="F375" s="34">
        <f>'RONDE KOKERS'!J367</f>
        <v>570</v>
      </c>
    </row>
    <row r="376" spans="1:6" ht="15">
      <c r="A376" s="47">
        <f>'RONDE KOKERS'!C368</f>
        <v>65</v>
      </c>
      <c r="B376" s="34" t="str">
        <f>'RONDE KOKERS'!D368</f>
        <v>x</v>
      </c>
      <c r="C376" s="34">
        <f>'RONDE KOKERS'!E368</f>
        <v>140</v>
      </c>
      <c r="D376" s="34" t="str">
        <f>'RONDE KOKERS'!G368</f>
        <v>K</v>
      </c>
      <c r="E376" s="34" t="str">
        <f>'RONDE KOKERS'!O368</f>
        <v>stevige rand, bodem naar keuze of stolp</v>
      </c>
      <c r="F376" s="34">
        <f>'RONDE KOKERS'!J368</f>
        <v>20</v>
      </c>
    </row>
    <row r="377" spans="1:6" ht="15">
      <c r="A377" s="47">
        <f>'RONDE KOKERS'!C369</f>
        <v>65</v>
      </c>
      <c r="B377" s="34" t="str">
        <f>'RONDE KOKERS'!D369</f>
        <v>x</v>
      </c>
      <c r="C377" s="34">
        <f>'RONDE KOKERS'!E369</f>
        <v>140</v>
      </c>
      <c r="D377" s="34" t="str">
        <f>'RONDE KOKERS'!G369</f>
        <v>K</v>
      </c>
      <c r="E377" s="34" t="str">
        <f>'RONDE KOKERS'!O369</f>
        <v>stevige rand, bodem naar keuze of stolp</v>
      </c>
      <c r="F377" s="34">
        <f>'RONDE KOKERS'!J369</f>
        <v>290</v>
      </c>
    </row>
    <row r="378" spans="1:6" ht="15">
      <c r="A378" s="47">
        <f>'RONDE KOKERS'!C370</f>
        <v>65</v>
      </c>
      <c r="B378" s="34" t="str">
        <f>'RONDE KOKERS'!D370</f>
        <v>x</v>
      </c>
      <c r="C378" s="34">
        <f>'RONDE KOKERS'!E370</f>
        <v>140</v>
      </c>
      <c r="D378" s="34" t="str">
        <f>'RONDE KOKERS'!G370</f>
        <v>V</v>
      </c>
      <c r="E378" s="34" t="str">
        <f>'RONDE KOKERS'!O370</f>
        <v>flexibele rand met transparante vaste bodem</v>
      </c>
      <c r="F378" s="34">
        <f>'RONDE KOKERS'!J370</f>
        <v>192</v>
      </c>
    </row>
    <row r="379" spans="1:6" ht="15">
      <c r="A379" s="47">
        <f>'RONDE KOKERS'!C371</f>
        <v>65</v>
      </c>
      <c r="B379" s="34" t="str">
        <f>'RONDE KOKERS'!D371</f>
        <v>x</v>
      </c>
      <c r="C379" s="34">
        <f>'RONDE KOKERS'!E371</f>
        <v>140</v>
      </c>
      <c r="D379" s="34" t="str">
        <f>'RONDE KOKERS'!G371</f>
        <v>V</v>
      </c>
      <c r="E379" s="34" t="str">
        <f>'RONDE KOKERS'!O371</f>
        <v>flexibele rand met transparante vaste bodem</v>
      </c>
      <c r="F379" s="34">
        <f>'RONDE KOKERS'!J371</f>
        <v>300</v>
      </c>
    </row>
    <row r="380" spans="1:6" ht="15">
      <c r="A380" s="47">
        <f>'RONDE KOKERS'!C372</f>
        <v>65</v>
      </c>
      <c r="B380" s="34" t="str">
        <f>'RONDE KOKERS'!D372</f>
        <v>x</v>
      </c>
      <c r="C380" s="34">
        <f>'RONDE KOKERS'!E372</f>
        <v>157</v>
      </c>
      <c r="D380" s="34" t="str">
        <f>'RONDE KOKERS'!G372</f>
        <v>1xK+Z</v>
      </c>
      <c r="E380" s="34" t="str">
        <f>'RONDE KOKERS'!O372</f>
        <v>1stevige rand met zilverkleurige bodem</v>
      </c>
      <c r="F380" s="34">
        <f>'RONDE KOKERS'!J372</f>
        <v>63</v>
      </c>
    </row>
    <row r="381" spans="1:6" ht="15">
      <c r="A381" s="47">
        <f>'RONDE KOKERS'!C373</f>
        <v>65</v>
      </c>
      <c r="B381" s="34" t="str">
        <f>'RONDE KOKERS'!D373</f>
        <v>x</v>
      </c>
      <c r="C381" s="34">
        <f>'RONDE KOKERS'!E373</f>
        <v>160</v>
      </c>
      <c r="D381" s="34" t="str">
        <f>'RONDE KOKERS'!G373</f>
        <v>1xK+V</v>
      </c>
      <c r="E381" s="34" t="str">
        <f>'RONDE KOKERS'!O373</f>
        <v>1stevige rand met transparante vaste bodem</v>
      </c>
      <c r="F381" s="34">
        <f>'RONDE KOKERS'!J373</f>
        <v>500</v>
      </c>
    </row>
    <row r="382" spans="1:6" ht="15">
      <c r="A382" s="47">
        <f>'RONDE KOKERS'!C374</f>
        <v>65</v>
      </c>
      <c r="B382" s="34" t="str">
        <f>'RONDE KOKERS'!D374</f>
        <v>x</v>
      </c>
      <c r="C382" s="34">
        <f>'RONDE KOKERS'!E374</f>
        <v>180</v>
      </c>
      <c r="D382" s="34" t="str">
        <f>'RONDE KOKERS'!G374</f>
        <v>K</v>
      </c>
      <c r="E382" s="34" t="str">
        <f>'RONDE KOKERS'!O374</f>
        <v>stevige rand, bodem naar keuze of stolp</v>
      </c>
      <c r="F382" s="34">
        <f>'RONDE KOKERS'!J374</f>
        <v>68</v>
      </c>
    </row>
    <row r="383" spans="1:6" ht="15">
      <c r="A383" s="47">
        <f>'RONDE KOKERS'!C375</f>
        <v>65</v>
      </c>
      <c r="B383" s="34" t="str">
        <f>'RONDE KOKERS'!D375</f>
        <v>x</v>
      </c>
      <c r="C383" s="34">
        <f>'RONDE KOKERS'!E375</f>
        <v>180</v>
      </c>
      <c r="D383" s="34" t="str">
        <f>'RONDE KOKERS'!G375</f>
        <v>K+V</v>
      </c>
      <c r="E383" s="34" t="str">
        <f>'RONDE KOKERS'!O375</f>
        <v>stolp of stevige rand met transparante vaste bodem</v>
      </c>
      <c r="F383" s="34">
        <f>'RONDE KOKERS'!J375</f>
        <v>200</v>
      </c>
    </row>
    <row r="384" spans="1:6" ht="15">
      <c r="A384" s="47">
        <f>'RONDE KOKERS'!C376</f>
        <v>65</v>
      </c>
      <c r="B384" s="34" t="str">
        <f>'RONDE KOKERS'!D376</f>
        <v>x</v>
      </c>
      <c r="C384" s="34">
        <f>'RONDE KOKERS'!E376</f>
        <v>190</v>
      </c>
      <c r="D384" s="34" t="str">
        <f>'RONDE KOKERS'!G376</f>
        <v>1xK</v>
      </c>
      <c r="E384" s="34">
        <f>'RONDE KOKERS'!O376</f>
        <v>0</v>
      </c>
      <c r="F384" s="34">
        <f>'RONDE KOKERS'!J376</f>
        <v>100</v>
      </c>
    </row>
    <row r="385" spans="1:6" ht="15">
      <c r="A385" s="47">
        <f>'RONDE KOKERS'!C377</f>
        <v>65</v>
      </c>
      <c r="B385" s="34" t="str">
        <f>'RONDE KOKERS'!D377</f>
        <v>x</v>
      </c>
      <c r="C385" s="34">
        <f>'RONDE KOKERS'!E377</f>
        <v>190</v>
      </c>
      <c r="D385" s="34" t="str">
        <f>'RONDE KOKERS'!G377</f>
        <v>1xK</v>
      </c>
      <c r="E385" s="34">
        <f>'RONDE KOKERS'!O377</f>
        <v>2</v>
      </c>
      <c r="F385" s="34">
        <f>'RONDE KOKERS'!J377</f>
        <v>80</v>
      </c>
    </row>
    <row r="386" spans="1:6" ht="15">
      <c r="A386" s="47">
        <f>'RONDE KOKERS'!C378</f>
        <v>65</v>
      </c>
      <c r="B386" s="34" t="str">
        <f>'RONDE KOKERS'!D378</f>
        <v>x</v>
      </c>
      <c r="C386" s="34">
        <f>'RONDE KOKERS'!E378</f>
        <v>190</v>
      </c>
      <c r="D386" s="34" t="str">
        <f>'RONDE KOKERS'!G378</f>
        <v>1xK</v>
      </c>
      <c r="E386" s="34">
        <f>'RONDE KOKERS'!O378</f>
        <v>2</v>
      </c>
      <c r="F386" s="34">
        <f>'RONDE KOKERS'!J378</f>
        <v>225</v>
      </c>
    </row>
    <row r="387" spans="1:6" ht="15">
      <c r="A387" s="47">
        <f>'RONDE KOKERS'!C379</f>
        <v>65</v>
      </c>
      <c r="B387" s="34" t="str">
        <f>'RONDE KOKERS'!D379</f>
        <v>x</v>
      </c>
      <c r="C387" s="34">
        <f>'RONDE KOKERS'!E379</f>
        <v>195</v>
      </c>
      <c r="D387" s="34" t="str">
        <f>'RONDE KOKERS'!G379</f>
        <v>K</v>
      </c>
      <c r="E387" s="34" t="str">
        <f>'RONDE KOKERS'!O379</f>
        <v>stevige rand, bodem naar keuze of stolp</v>
      </c>
      <c r="F387" s="34">
        <f>'RONDE KOKERS'!J379</f>
        <v>1360</v>
      </c>
    </row>
    <row r="388" spans="1:6" ht="15">
      <c r="A388" s="47">
        <f>'RONDE KOKERS'!C380</f>
        <v>65</v>
      </c>
      <c r="B388" s="34" t="str">
        <f>'RONDE KOKERS'!D380</f>
        <v>x</v>
      </c>
      <c r="C388" s="34">
        <f>'RONDE KOKERS'!E380</f>
        <v>195</v>
      </c>
      <c r="D388" s="34" t="str">
        <f>'RONDE KOKERS'!G380</f>
        <v>K+Z</v>
      </c>
      <c r="E388" s="34" t="str">
        <f>'RONDE KOKERS'!O380</f>
        <v>stevige rand met zilver bodem</v>
      </c>
      <c r="F388" s="34">
        <f>'RONDE KOKERS'!J380</f>
        <v>850</v>
      </c>
    </row>
    <row r="389" spans="1:6" ht="15">
      <c r="A389" s="47">
        <f>'RONDE KOKERS'!C381</f>
        <v>65</v>
      </c>
      <c r="B389" s="34" t="str">
        <f>'RONDE KOKERS'!D381</f>
        <v>x</v>
      </c>
      <c r="C389" s="34">
        <f>'RONDE KOKERS'!E381</f>
        <v>205</v>
      </c>
      <c r="D389" s="34" t="str">
        <f>'RONDE KOKERS'!G381</f>
        <v>K</v>
      </c>
      <c r="E389" s="34" t="str">
        <f>'RONDE KOKERS'!O381</f>
        <v>stevige rand, bodem naar keuze of stolp</v>
      </c>
      <c r="F389" s="34">
        <f>'RONDE KOKERS'!J381</f>
        <v>164</v>
      </c>
    </row>
    <row r="390" spans="1:6" ht="15">
      <c r="A390" s="47">
        <f>'RONDE KOKERS'!C382</f>
        <v>65</v>
      </c>
      <c r="B390" s="34" t="str">
        <f>'RONDE KOKERS'!D382</f>
        <v>x</v>
      </c>
      <c r="C390" s="34">
        <f>'RONDE KOKERS'!E382</f>
        <v>215</v>
      </c>
      <c r="D390" s="34" t="str">
        <f>'RONDE KOKERS'!G382</f>
        <v>V</v>
      </c>
      <c r="E390" s="34" t="str">
        <f>'RONDE KOKERS'!O382</f>
        <v>flexibele rand met transparante vaste bodem</v>
      </c>
      <c r="F390" s="34">
        <f>'RONDE KOKERS'!J382</f>
        <v>171</v>
      </c>
    </row>
    <row r="391" spans="1:6" ht="15">
      <c r="A391" s="47">
        <f>'RONDE KOKERS'!C383</f>
        <v>65</v>
      </c>
      <c r="B391" s="34" t="str">
        <f>'RONDE KOKERS'!D383</f>
        <v>x</v>
      </c>
      <c r="C391" s="34">
        <f>'RONDE KOKERS'!E383</f>
        <v>220</v>
      </c>
      <c r="D391" s="34" t="str">
        <f>'RONDE KOKERS'!G383</f>
        <v>1xK+V</v>
      </c>
      <c r="E391" s="34" t="str">
        <f>'RONDE KOKERS'!O383</f>
        <v>1stevige rand met transparante vaste bodem</v>
      </c>
      <c r="F391" s="34">
        <f>'RONDE KOKERS'!J383</f>
        <v>146</v>
      </c>
    </row>
    <row r="392" spans="1:6" ht="15">
      <c r="A392" s="47">
        <f>'RONDE KOKERS'!C384</f>
        <v>65</v>
      </c>
      <c r="B392" s="34" t="str">
        <f>'RONDE KOKERS'!D384</f>
        <v>x</v>
      </c>
      <c r="C392" s="34">
        <f>'RONDE KOKERS'!E384</f>
        <v>220</v>
      </c>
      <c r="D392" s="34" t="str">
        <f>'RONDE KOKERS'!G384</f>
        <v>1xK+V</v>
      </c>
      <c r="E392" s="34" t="str">
        <f>'RONDE KOKERS'!O384</f>
        <v>1stevige rand met transparante vaste bodem</v>
      </c>
      <c r="F392" s="34">
        <f>'RONDE KOKERS'!J384</f>
        <v>525</v>
      </c>
    </row>
    <row r="393" spans="1:6" ht="15">
      <c r="A393" s="47">
        <f>'RONDE KOKERS'!C385</f>
        <v>65</v>
      </c>
      <c r="B393" s="34" t="str">
        <f>'RONDE KOKERS'!D385</f>
        <v>x</v>
      </c>
      <c r="C393" s="34">
        <f>'RONDE KOKERS'!E385</f>
        <v>230</v>
      </c>
      <c r="D393" s="34" t="str">
        <f>'RONDE KOKERS'!G385</f>
        <v>K+G</v>
      </c>
      <c r="E393" s="34" t="str">
        <f>'RONDE KOKERS'!O385</f>
        <v>stevige rand met goudkleurige bodem</v>
      </c>
      <c r="F393" s="34">
        <f>'RONDE KOKERS'!J385</f>
        <v>630</v>
      </c>
    </row>
    <row r="394" spans="1:6" ht="15">
      <c r="A394" s="47">
        <f>'RONDE KOKERS'!C386</f>
        <v>65</v>
      </c>
      <c r="B394" s="34" t="str">
        <f>'RONDE KOKERS'!D386</f>
        <v>x</v>
      </c>
      <c r="C394" s="34">
        <f>'RONDE KOKERS'!E386</f>
        <v>230</v>
      </c>
      <c r="D394" s="34" t="str">
        <f>'RONDE KOKERS'!G386</f>
        <v>K+G</v>
      </c>
      <c r="E394" s="34" t="str">
        <f>'RONDE KOKERS'!O386</f>
        <v>stevige rand met goudkleurige bodem</v>
      </c>
      <c r="F394" s="34">
        <f>'RONDE KOKERS'!J386</f>
        <v>1260</v>
      </c>
    </row>
    <row r="395" spans="1:6" ht="15">
      <c r="A395" s="47">
        <f>'RONDE KOKERS'!C387</f>
        <v>65</v>
      </c>
      <c r="B395" s="34" t="str">
        <f>'RONDE KOKERS'!D387</f>
        <v>x</v>
      </c>
      <c r="C395" s="34">
        <f>'RONDE KOKERS'!E387</f>
        <v>230</v>
      </c>
      <c r="D395" s="34" t="str">
        <f>'RONDE KOKERS'!G387</f>
        <v>K+G</v>
      </c>
      <c r="E395" s="34" t="str">
        <f>'RONDE KOKERS'!O387</f>
        <v>stevige rand met goudkleurige bodem</v>
      </c>
      <c r="F395" s="34">
        <f>'RONDE KOKERS'!J387</f>
        <v>420</v>
      </c>
    </row>
    <row r="396" spans="1:6" ht="15">
      <c r="A396" s="47">
        <f>'RONDE KOKERS'!C388</f>
        <v>65</v>
      </c>
      <c r="B396" s="34" t="str">
        <f>'RONDE KOKERS'!D388</f>
        <v>x</v>
      </c>
      <c r="C396" s="34">
        <f>'RONDE KOKERS'!E388</f>
        <v>230</v>
      </c>
      <c r="D396" s="34" t="str">
        <f>'RONDE KOKERS'!G388</f>
        <v>K+G</v>
      </c>
      <c r="E396" s="34" t="str">
        <f>'RONDE KOKERS'!O388</f>
        <v>stevige rand met goudkleurige bodem</v>
      </c>
      <c r="F396" s="34">
        <f>'RONDE KOKERS'!J388</f>
        <v>420</v>
      </c>
    </row>
    <row r="397" spans="1:6" ht="15">
      <c r="A397" s="47">
        <f>'RONDE KOKERS'!C389</f>
        <v>65</v>
      </c>
      <c r="B397" s="34" t="str">
        <f>'RONDE KOKERS'!D389</f>
        <v>x</v>
      </c>
      <c r="C397" s="34">
        <f>'RONDE KOKERS'!E389</f>
        <v>230</v>
      </c>
      <c r="D397" s="34" t="str">
        <f>'RONDE KOKERS'!G389</f>
        <v>K+G</v>
      </c>
      <c r="E397" s="34" t="str">
        <f>'RONDE KOKERS'!O389</f>
        <v>stevige rand met goudkleurige bodem</v>
      </c>
      <c r="F397" s="34">
        <f>'RONDE KOKERS'!J389</f>
        <v>420</v>
      </c>
    </row>
    <row r="398" spans="1:6" ht="15">
      <c r="A398" s="47">
        <f>'RONDE KOKERS'!C390</f>
        <v>65</v>
      </c>
      <c r="B398" s="34" t="str">
        <f>'RONDE KOKERS'!D390</f>
        <v>x</v>
      </c>
      <c r="C398" s="34">
        <f>'RONDE KOKERS'!E390</f>
        <v>230</v>
      </c>
      <c r="D398" s="34" t="str">
        <f>'RONDE KOKERS'!G390</f>
        <v>K+G</v>
      </c>
      <c r="E398" s="34" t="str">
        <f>'RONDE KOKERS'!O390</f>
        <v>stevige rand met goudkleurige bodem</v>
      </c>
      <c r="F398" s="34">
        <f>'RONDE KOKERS'!J390</f>
        <v>1890</v>
      </c>
    </row>
    <row r="399" spans="1:6" ht="15">
      <c r="A399" s="47">
        <f>'RONDE KOKERS'!C391</f>
        <v>65</v>
      </c>
      <c r="B399" s="34" t="str">
        <f>'RONDE KOKERS'!D391</f>
        <v>x</v>
      </c>
      <c r="C399" s="34">
        <f>'RONDE KOKERS'!E391</f>
        <v>230</v>
      </c>
      <c r="D399" s="34" t="str">
        <f>'RONDE KOKERS'!G391</f>
        <v>K+G</v>
      </c>
      <c r="E399" s="34" t="str">
        <f>'RONDE KOKERS'!O391</f>
        <v>stevige rand met goudkleurige bodem</v>
      </c>
      <c r="F399" s="34">
        <f>'RONDE KOKERS'!J391</f>
        <v>210</v>
      </c>
    </row>
    <row r="400" spans="1:6" ht="15">
      <c r="A400" s="47">
        <f>'RONDE KOKERS'!C392</f>
        <v>65</v>
      </c>
      <c r="B400" s="34" t="str">
        <f>'RONDE KOKERS'!D392</f>
        <v>x</v>
      </c>
      <c r="C400" s="34">
        <f>'RONDE KOKERS'!E392</f>
        <v>230</v>
      </c>
      <c r="D400" s="34" t="str">
        <f>'RONDE KOKERS'!G392</f>
        <v>K+G</v>
      </c>
      <c r="E400" s="34" t="str">
        <f>'RONDE KOKERS'!O392</f>
        <v>stevige rand met goudkleurige bodem</v>
      </c>
      <c r="F400" s="34">
        <f>'RONDE KOKERS'!J392</f>
        <v>420</v>
      </c>
    </row>
    <row r="401" spans="1:6" ht="15">
      <c r="A401" s="47">
        <f>'RONDE KOKERS'!C393</f>
        <v>65</v>
      </c>
      <c r="B401" s="34" t="str">
        <f>'RONDE KOKERS'!D393</f>
        <v>x</v>
      </c>
      <c r="C401" s="34">
        <f>'RONDE KOKERS'!E393</f>
        <v>230</v>
      </c>
      <c r="D401" s="34" t="str">
        <f>'RONDE KOKERS'!G393</f>
        <v>K+G</v>
      </c>
      <c r="E401" s="34" t="str">
        <f>'RONDE KOKERS'!O393</f>
        <v>stevige rand met goudkleurige bodem</v>
      </c>
      <c r="F401" s="34">
        <f>'RONDE KOKERS'!J393</f>
        <v>88</v>
      </c>
    </row>
    <row r="402" spans="1:6" ht="15">
      <c r="A402" s="47">
        <f>'RONDE KOKERS'!C394</f>
        <v>65</v>
      </c>
      <c r="B402" s="34" t="str">
        <f>'RONDE KOKERS'!D394</f>
        <v>x</v>
      </c>
      <c r="C402" s="34">
        <f>'RONDE KOKERS'!E394</f>
        <v>230</v>
      </c>
      <c r="D402" s="34" t="str">
        <f>'RONDE KOKERS'!G394</f>
        <v>K+G</v>
      </c>
      <c r="E402" s="34" t="str">
        <f>'RONDE KOKERS'!O394</f>
        <v>stevige rand met goudkleurige bodem</v>
      </c>
      <c r="F402" s="34">
        <f>'RONDE KOKERS'!J394</f>
        <v>200</v>
      </c>
    </row>
    <row r="403" spans="1:6" ht="15">
      <c r="A403" s="47">
        <f>'RONDE KOKERS'!C395</f>
        <v>65</v>
      </c>
      <c r="B403" s="34" t="str">
        <f>'RONDE KOKERS'!D395</f>
        <v>x</v>
      </c>
      <c r="C403" s="34">
        <f>'RONDE KOKERS'!E395</f>
        <v>260</v>
      </c>
      <c r="D403" s="34" t="str">
        <f>'RONDE KOKERS'!G395</f>
        <v>K+G</v>
      </c>
      <c r="E403" s="34" t="str">
        <f>'RONDE KOKERS'!O395</f>
        <v>stevige rand met goudkleurige bodem</v>
      </c>
      <c r="F403" s="34">
        <f>'RONDE KOKERS'!J395</f>
        <v>130</v>
      </c>
    </row>
    <row r="404" spans="1:6" ht="15">
      <c r="A404" s="47">
        <f>'RONDE KOKERS'!C396</f>
        <v>65</v>
      </c>
      <c r="B404" s="34" t="str">
        <f>'RONDE KOKERS'!D396</f>
        <v>x</v>
      </c>
      <c r="C404" s="34">
        <f>'RONDE KOKERS'!E396</f>
        <v>260</v>
      </c>
      <c r="D404" s="34" t="str">
        <f>'RONDE KOKERS'!G396</f>
        <v>K+G</v>
      </c>
      <c r="E404" s="34" t="str">
        <f>'RONDE KOKERS'!O396</f>
        <v>stevige rand met goudkleurige bodem</v>
      </c>
      <c r="F404" s="34">
        <f>'RONDE KOKERS'!J396</f>
        <v>131</v>
      </c>
    </row>
    <row r="405" spans="1:6" ht="15">
      <c r="A405" s="47">
        <f>'RONDE KOKERS'!C397</f>
        <v>65</v>
      </c>
      <c r="B405" s="34" t="str">
        <f>'RONDE KOKERS'!D397</f>
        <v>x</v>
      </c>
      <c r="C405" s="34">
        <f>'RONDE KOKERS'!E397</f>
        <v>260</v>
      </c>
      <c r="D405" s="34" t="str">
        <f>'RONDE KOKERS'!G397</f>
        <v>K+G</v>
      </c>
      <c r="E405" s="34" t="str">
        <f>'RONDE KOKERS'!O397</f>
        <v>stevige rand met goudkleurige bodem</v>
      </c>
      <c r="F405" s="34">
        <f>'RONDE KOKERS'!J397</f>
        <v>37</v>
      </c>
    </row>
    <row r="406" spans="1:6" ht="15">
      <c r="A406" s="47">
        <f>'RONDE KOKERS'!C398</f>
        <v>65</v>
      </c>
      <c r="B406" s="34" t="str">
        <f>'RONDE KOKERS'!D398</f>
        <v>x</v>
      </c>
      <c r="C406" s="34">
        <f>'RONDE KOKERS'!E398</f>
        <v>330</v>
      </c>
      <c r="D406" s="34" t="str">
        <f>'RONDE KOKERS'!G398</f>
        <v>V</v>
      </c>
      <c r="E406" s="34" t="str">
        <f>'RONDE KOKERS'!O398</f>
        <v>flexibele rand met transparante vaste bodem</v>
      </c>
      <c r="F406" s="34">
        <f>'RONDE KOKERS'!J398</f>
        <v>14</v>
      </c>
    </row>
    <row r="407" spans="1:6" ht="15">
      <c r="A407" s="47">
        <f>'RONDE KOKERS'!C399</f>
        <v>65</v>
      </c>
      <c r="B407" s="34" t="str">
        <f>'RONDE KOKERS'!D399</f>
        <v>x</v>
      </c>
      <c r="C407" s="34">
        <f>'RONDE KOKERS'!E399</f>
        <v>400</v>
      </c>
      <c r="D407" s="34" t="str">
        <f>'RONDE KOKERS'!G399</f>
        <v>V</v>
      </c>
      <c r="E407" s="34" t="str">
        <f>'RONDE KOKERS'!O399</f>
        <v>flexibele rand met transparante vaste bodem</v>
      </c>
      <c r="F407" s="34">
        <f>'RONDE KOKERS'!J399</f>
        <v>16</v>
      </c>
    </row>
    <row r="408" spans="1:6" ht="15">
      <c r="A408" s="47">
        <f>'RONDE KOKERS'!C400</f>
        <v>65</v>
      </c>
      <c r="B408" s="34" t="str">
        <f>'RONDE KOKERS'!D400</f>
        <v>x</v>
      </c>
      <c r="C408" s="34">
        <f>'RONDE KOKERS'!E400</f>
        <v>480</v>
      </c>
      <c r="D408" s="34" t="str">
        <f>'RONDE KOKERS'!G400</f>
        <v>V</v>
      </c>
      <c r="E408" s="34" t="str">
        <f>'RONDE KOKERS'!O400</f>
        <v>flexibele rand met transparante vaste bodem</v>
      </c>
      <c r="F408" s="34">
        <f>'RONDE KOKERS'!J400</f>
        <v>80</v>
      </c>
    </row>
    <row r="409" spans="1:6" ht="15">
      <c r="A409" s="47">
        <f>'RONDE KOKERS'!C401</f>
        <v>70</v>
      </c>
      <c r="B409" s="34" t="str">
        <f>'RONDE KOKERS'!D401</f>
        <v>x</v>
      </c>
      <c r="C409" s="34">
        <f>'RONDE KOKERS'!E401</f>
        <v>30</v>
      </c>
      <c r="D409" s="34" t="str">
        <f>'RONDE KOKERS'!G401</f>
        <v>K+G</v>
      </c>
      <c r="E409" s="34" t="str">
        <f>'RONDE KOKERS'!O401</f>
        <v>stevige rand met goudkleurige bodem</v>
      </c>
      <c r="F409" s="34">
        <f>'RONDE KOKERS'!J401</f>
        <v>45</v>
      </c>
    </row>
    <row r="410" spans="1:6" ht="15">
      <c r="A410" s="47">
        <f>'RONDE KOKERS'!C402</f>
        <v>70</v>
      </c>
      <c r="B410" s="34" t="str">
        <f>'RONDE KOKERS'!D402</f>
        <v>x</v>
      </c>
      <c r="C410" s="34">
        <f>'RONDE KOKERS'!E402</f>
        <v>60</v>
      </c>
      <c r="D410" s="34" t="str">
        <f>'RONDE KOKERS'!G402</f>
        <v>K+G</v>
      </c>
      <c r="E410" s="34" t="str">
        <f>'RONDE KOKERS'!O402</f>
        <v>stevige rand met goudkleurige bodem</v>
      </c>
      <c r="F410" s="34">
        <f>'RONDE KOKERS'!J402</f>
        <v>151</v>
      </c>
    </row>
    <row r="411" spans="1:6" ht="15">
      <c r="A411" s="47">
        <f>'RONDE KOKERS'!C403</f>
        <v>70</v>
      </c>
      <c r="B411" s="34" t="str">
        <f>'RONDE KOKERS'!D403</f>
        <v>x</v>
      </c>
      <c r="C411" s="34">
        <f>'RONDE KOKERS'!E403</f>
        <v>70</v>
      </c>
      <c r="D411" s="34" t="str">
        <f>'RONDE KOKERS'!G403</f>
        <v>K+G</v>
      </c>
      <c r="E411" s="34" t="str">
        <f>'RONDE KOKERS'!O403</f>
        <v>stevige rand met goudkleurige bodem</v>
      </c>
      <c r="F411" s="34">
        <f>'RONDE KOKERS'!J403</f>
        <v>100</v>
      </c>
    </row>
    <row r="412" spans="1:6" ht="15">
      <c r="A412" s="47">
        <f>'RONDE KOKERS'!C404</f>
        <v>70</v>
      </c>
      <c r="B412" s="34" t="str">
        <f>'RONDE KOKERS'!D404</f>
        <v>x</v>
      </c>
      <c r="C412" s="34">
        <f>'RONDE KOKERS'!E404</f>
        <v>70</v>
      </c>
      <c r="D412" s="34" t="str">
        <f>'RONDE KOKERS'!G404</f>
        <v>K+G</v>
      </c>
      <c r="E412" s="34" t="str">
        <f>'RONDE KOKERS'!O404</f>
        <v>stevige rand met goudkleurige bodem</v>
      </c>
      <c r="F412" s="34">
        <f>'RONDE KOKERS'!J404</f>
        <v>500</v>
      </c>
    </row>
    <row r="413" spans="1:6" ht="15">
      <c r="A413" s="47">
        <f>'RONDE KOKERS'!C405</f>
        <v>70</v>
      </c>
      <c r="B413" s="34" t="str">
        <f>'RONDE KOKERS'!D405</f>
        <v>x</v>
      </c>
      <c r="C413" s="34">
        <f>'RONDE KOKERS'!E405</f>
        <v>70</v>
      </c>
      <c r="D413" s="34" t="str">
        <f>'RONDE KOKERS'!G405</f>
        <v>V</v>
      </c>
      <c r="E413" s="34" t="str">
        <f>'RONDE KOKERS'!O405</f>
        <v>flexibele rand met transparante vaste bodem</v>
      </c>
      <c r="F413" s="34">
        <f>'RONDE KOKERS'!J405</f>
        <v>500</v>
      </c>
    </row>
    <row r="414" spans="1:6" ht="15">
      <c r="A414" s="47">
        <f>'RONDE KOKERS'!C406</f>
        <v>70</v>
      </c>
      <c r="B414" s="34" t="str">
        <f>'RONDE KOKERS'!D406</f>
        <v>x</v>
      </c>
      <c r="C414" s="34">
        <f>'RONDE KOKERS'!E406</f>
        <v>80</v>
      </c>
      <c r="D414" s="34" t="str">
        <f>'RONDE KOKERS'!G406</f>
        <v>V</v>
      </c>
      <c r="E414" s="34" t="str">
        <f>'RONDE KOKERS'!O406</f>
        <v>flexibele rand met transparante vaste bodem</v>
      </c>
      <c r="F414" s="34">
        <f>'RONDE KOKERS'!J406</f>
        <v>100</v>
      </c>
    </row>
    <row r="415" spans="1:6" ht="15">
      <c r="A415" s="47">
        <f>'RONDE KOKERS'!C407</f>
        <v>70</v>
      </c>
      <c r="B415" s="34" t="str">
        <f>'RONDE KOKERS'!D407</f>
        <v>x</v>
      </c>
      <c r="C415" s="34">
        <f>'RONDE KOKERS'!E407</f>
        <v>80</v>
      </c>
      <c r="D415" s="34" t="str">
        <f>'RONDE KOKERS'!G407</f>
        <v>V</v>
      </c>
      <c r="E415" s="34" t="str">
        <f>'RONDE KOKERS'!O407</f>
        <v>flexibele rand met transparante vaste bodem</v>
      </c>
      <c r="F415" s="34">
        <f>'RONDE KOKERS'!J407</f>
        <v>500</v>
      </c>
    </row>
    <row r="416" spans="1:6" ht="15">
      <c r="A416" s="47">
        <f>'RONDE KOKERS'!C408</f>
        <v>70</v>
      </c>
      <c r="B416" s="34" t="str">
        <f>'RONDE KOKERS'!D408</f>
        <v>x</v>
      </c>
      <c r="C416" s="34">
        <f>'RONDE KOKERS'!E408</f>
        <v>80</v>
      </c>
      <c r="D416" s="34" t="str">
        <f>'RONDE KOKERS'!G408</f>
        <v>V</v>
      </c>
      <c r="E416" s="34" t="str">
        <f>'RONDE KOKERS'!O408</f>
        <v>flexibele rand met transparante vaste bodem</v>
      </c>
      <c r="F416" s="34">
        <f>'RONDE KOKERS'!J408</f>
        <v>1500</v>
      </c>
    </row>
    <row r="417" spans="1:6" ht="15">
      <c r="A417" s="47">
        <f>'RONDE KOKERS'!C409</f>
        <v>70</v>
      </c>
      <c r="B417" s="34" t="str">
        <f>'RONDE KOKERS'!D409</f>
        <v>x</v>
      </c>
      <c r="C417" s="34">
        <f>'RONDE KOKERS'!E409</f>
        <v>90</v>
      </c>
      <c r="D417" s="34" t="str">
        <f>'RONDE KOKERS'!G409</f>
        <v>V</v>
      </c>
      <c r="E417" s="34" t="str">
        <f>'RONDE KOKERS'!O409</f>
        <v>flexibele rand met transparante vaste bodem</v>
      </c>
      <c r="F417" s="34">
        <f>'RONDE KOKERS'!J409</f>
        <v>182</v>
      </c>
    </row>
    <row r="418" spans="1:6" ht="15">
      <c r="A418" s="47">
        <f>'RONDE KOKERS'!C410</f>
        <v>70</v>
      </c>
      <c r="B418" s="34" t="str">
        <f>'RONDE KOKERS'!D410</f>
        <v>x</v>
      </c>
      <c r="C418" s="34">
        <f>'RONDE KOKERS'!E410</f>
        <v>95</v>
      </c>
      <c r="D418" s="34" t="str">
        <f>'RONDE KOKERS'!G410</f>
        <v>K+G</v>
      </c>
      <c r="E418" s="34" t="str">
        <f>'RONDE KOKERS'!O410</f>
        <v>stevige rand met goudkleurige bodem</v>
      </c>
      <c r="F418" s="34">
        <f>'RONDE KOKERS'!J410</f>
        <v>148</v>
      </c>
    </row>
    <row r="419" spans="1:6" ht="15">
      <c r="A419" s="47">
        <f>'RONDE KOKERS'!C411</f>
        <v>70</v>
      </c>
      <c r="B419" s="34" t="str">
        <f>'RONDE KOKERS'!D411</f>
        <v>x</v>
      </c>
      <c r="C419" s="34">
        <f>'RONDE KOKERS'!E411</f>
        <v>100</v>
      </c>
      <c r="D419" s="34" t="str">
        <f>'RONDE KOKERS'!G411</f>
        <v>V</v>
      </c>
      <c r="E419" s="34" t="str">
        <f>'RONDE KOKERS'!O411</f>
        <v>flexibele rand met transparante vaste bodem</v>
      </c>
      <c r="F419" s="34">
        <f>'RONDE KOKERS'!J411</f>
        <v>402</v>
      </c>
    </row>
    <row r="420" spans="1:6" ht="15">
      <c r="A420" s="47">
        <f>'RONDE KOKERS'!C412</f>
        <v>70</v>
      </c>
      <c r="B420" s="34" t="str">
        <f>'RONDE KOKERS'!D412</f>
        <v>x</v>
      </c>
      <c r="C420" s="34">
        <f>'RONDE KOKERS'!E412</f>
        <v>100</v>
      </c>
      <c r="D420" s="34" t="str">
        <f>'RONDE KOKERS'!G412</f>
        <v>V</v>
      </c>
      <c r="E420" s="34" t="str">
        <f>'RONDE KOKERS'!O412</f>
        <v>flexibele rand met transparante vaste bodem</v>
      </c>
      <c r="F420" s="34">
        <f>'RONDE KOKERS'!J412</f>
        <v>850</v>
      </c>
    </row>
    <row r="421" spans="1:6" ht="15">
      <c r="A421" s="47">
        <f>'RONDE KOKERS'!C413</f>
        <v>70</v>
      </c>
      <c r="B421" s="34" t="str">
        <f>'RONDE KOKERS'!D413</f>
        <v>x</v>
      </c>
      <c r="C421" s="34">
        <f>'RONDE KOKERS'!E413</f>
        <v>100</v>
      </c>
      <c r="D421" s="34" t="str">
        <f>'RONDE KOKERS'!G413</f>
        <v>V</v>
      </c>
      <c r="E421" s="34" t="str">
        <f>'RONDE KOKERS'!O413</f>
        <v>flexibele rand met transparante vaste bodem</v>
      </c>
      <c r="F421" s="34">
        <f>'RONDE KOKERS'!J413</f>
        <v>158</v>
      </c>
    </row>
    <row r="422" spans="1:6" ht="15">
      <c r="A422" s="47">
        <f>'RONDE KOKERS'!C414</f>
        <v>70</v>
      </c>
      <c r="B422" s="34" t="str">
        <f>'RONDE KOKERS'!D414</f>
        <v>x</v>
      </c>
      <c r="C422" s="34">
        <f>'RONDE KOKERS'!E414</f>
        <v>100</v>
      </c>
      <c r="D422" s="34" t="str">
        <f>'RONDE KOKERS'!G414</f>
        <v>K+Z</v>
      </c>
      <c r="E422" s="34" t="str">
        <f>'RONDE KOKERS'!O414</f>
        <v>stevige rand met zilver bodem</v>
      </c>
      <c r="F422" s="34">
        <f>'RONDE KOKERS'!J414</f>
        <v>325</v>
      </c>
    </row>
    <row r="423" spans="1:6" ht="15">
      <c r="A423" s="47">
        <f>'RONDE KOKERS'!C415</f>
        <v>70</v>
      </c>
      <c r="B423" s="34" t="str">
        <f>'RONDE KOKERS'!D415</f>
        <v>x</v>
      </c>
      <c r="C423" s="34">
        <f>'RONDE KOKERS'!E415</f>
        <v>100</v>
      </c>
      <c r="D423" s="34" t="str">
        <f>'RONDE KOKERS'!G415</f>
        <v>V</v>
      </c>
      <c r="E423" s="34" t="str">
        <f>'RONDE KOKERS'!O415</f>
        <v>flexibele rand met transparante vaste bodem</v>
      </c>
      <c r="F423" s="34">
        <f>'RONDE KOKERS'!J415</f>
        <v>1500</v>
      </c>
    </row>
    <row r="424" spans="1:6" ht="15">
      <c r="A424" s="47">
        <f>'RONDE KOKERS'!C416</f>
        <v>70</v>
      </c>
      <c r="B424" s="34" t="str">
        <f>'RONDE KOKERS'!D416</f>
        <v>x</v>
      </c>
      <c r="C424" s="34">
        <f>'RONDE KOKERS'!E416</f>
        <v>100</v>
      </c>
      <c r="D424" s="34" t="str">
        <f>'RONDE KOKERS'!G416</f>
        <v>V</v>
      </c>
      <c r="E424" s="34" t="str">
        <f>'RONDE KOKERS'!O416</f>
        <v>flexibele rand met transparante vaste bodem</v>
      </c>
      <c r="F424" s="34">
        <f>'RONDE KOKERS'!J416</f>
        <v>375</v>
      </c>
    </row>
    <row r="425" spans="1:6" ht="15">
      <c r="A425" s="47">
        <f>'RONDE KOKERS'!C417</f>
        <v>70</v>
      </c>
      <c r="B425" s="34" t="str">
        <f>'RONDE KOKERS'!D417</f>
        <v>x</v>
      </c>
      <c r="C425" s="34">
        <f>'RONDE KOKERS'!E417</f>
        <v>100</v>
      </c>
      <c r="D425" s="34" t="str">
        <f>'RONDE KOKERS'!G417</f>
        <v>V</v>
      </c>
      <c r="E425" s="34" t="str">
        <f>'RONDE KOKERS'!O417</f>
        <v>flexibele rand met transparante vaste bodem</v>
      </c>
      <c r="F425" s="34">
        <f>'RONDE KOKERS'!J417</f>
        <v>350</v>
      </c>
    </row>
    <row r="426" spans="1:6" ht="15">
      <c r="A426" s="47">
        <f>'RONDE KOKERS'!C418</f>
        <v>70</v>
      </c>
      <c r="B426" s="34" t="str">
        <f>'RONDE KOKERS'!D418</f>
        <v>x</v>
      </c>
      <c r="C426" s="34">
        <f>'RONDE KOKERS'!E418</f>
        <v>100</v>
      </c>
      <c r="D426" s="34" t="str">
        <f>'RONDE KOKERS'!G418</f>
        <v>V</v>
      </c>
      <c r="E426" s="34" t="str">
        <f>'RONDE KOKERS'!O418</f>
        <v>flexibele rand met transparante vaste bodem</v>
      </c>
      <c r="F426" s="34">
        <f>'RONDE KOKERS'!J418</f>
        <v>230</v>
      </c>
    </row>
    <row r="427" spans="1:6" ht="15">
      <c r="A427" s="47">
        <f>'RONDE KOKERS'!C419</f>
        <v>70</v>
      </c>
      <c r="B427" s="34" t="str">
        <f>'RONDE KOKERS'!D419</f>
        <v>x</v>
      </c>
      <c r="C427" s="34">
        <f>'RONDE KOKERS'!E419</f>
        <v>100</v>
      </c>
      <c r="D427" s="34" t="str">
        <f>'RONDE KOKERS'!G419</f>
        <v>K+G</v>
      </c>
      <c r="E427" s="34" t="str">
        <f>'RONDE KOKERS'!O419</f>
        <v>stevige rand met goudkleurige bodem</v>
      </c>
      <c r="F427" s="34">
        <f>'RONDE KOKERS'!J419</f>
        <v>225</v>
      </c>
    </row>
    <row r="428" spans="1:6" ht="15">
      <c r="A428" s="47">
        <f>'RONDE KOKERS'!C420</f>
        <v>70</v>
      </c>
      <c r="B428" s="34" t="str">
        <f>'RONDE KOKERS'!D420</f>
        <v>x</v>
      </c>
      <c r="C428" s="34">
        <f>'RONDE KOKERS'!E420</f>
        <v>103</v>
      </c>
      <c r="D428" s="34" t="str">
        <f>'RONDE KOKERS'!G420</f>
        <v>V</v>
      </c>
      <c r="E428" s="34" t="str">
        <f>'RONDE KOKERS'!O420</f>
        <v>flexibele rand met transparante vaste bodem</v>
      </c>
      <c r="F428" s="34">
        <f>'RONDE KOKERS'!J420</f>
        <v>700</v>
      </c>
    </row>
    <row r="429" spans="1:6" ht="15">
      <c r="A429" s="47">
        <f>'RONDE KOKERS'!C421</f>
        <v>70</v>
      </c>
      <c r="B429" s="34" t="str">
        <f>'RONDE KOKERS'!D421</f>
        <v>x</v>
      </c>
      <c r="C429" s="34">
        <f>'RONDE KOKERS'!E421</f>
        <v>103</v>
      </c>
      <c r="D429" s="34" t="str">
        <f>'RONDE KOKERS'!G421</f>
        <v>V</v>
      </c>
      <c r="E429" s="34" t="str">
        <f>'RONDE KOKERS'!O421</f>
        <v>flexibele rand met transparante vaste bodem</v>
      </c>
      <c r="F429" s="34">
        <f>'RONDE KOKERS'!J421</f>
        <v>250</v>
      </c>
    </row>
    <row r="430" spans="1:6" ht="15">
      <c r="A430" s="47">
        <f>'RONDE KOKERS'!C422</f>
        <v>70</v>
      </c>
      <c r="B430" s="34" t="str">
        <f>'RONDE KOKERS'!D422</f>
        <v>x</v>
      </c>
      <c r="C430" s="34">
        <f>'RONDE KOKERS'!E422</f>
        <v>105</v>
      </c>
      <c r="D430" s="34" t="str">
        <f>'RONDE KOKERS'!G422</f>
        <v>K+G</v>
      </c>
      <c r="E430" s="34" t="str">
        <f>'RONDE KOKERS'!O422</f>
        <v>stevige rand met goudkleurige bodem</v>
      </c>
      <c r="F430" s="34">
        <f>'RONDE KOKERS'!J422</f>
        <v>222</v>
      </c>
    </row>
    <row r="431" spans="1:6" ht="15">
      <c r="A431" s="47">
        <f>'RONDE KOKERS'!C423</f>
        <v>70</v>
      </c>
      <c r="B431" s="34" t="str">
        <f>'RONDE KOKERS'!D423</f>
        <v>x</v>
      </c>
      <c r="C431" s="34">
        <f>'RONDE KOKERS'!E423</f>
        <v>115</v>
      </c>
      <c r="D431" s="34" t="str">
        <f>'RONDE KOKERS'!G423</f>
        <v>V</v>
      </c>
      <c r="E431" s="34" t="str">
        <f>'RONDE KOKERS'!O423</f>
        <v>flexibele rand met transparante vaste bodem</v>
      </c>
      <c r="F431" s="34">
        <f>'RONDE KOKERS'!J423</f>
        <v>650</v>
      </c>
    </row>
    <row r="432" spans="1:6" ht="15">
      <c r="A432" s="47">
        <f>'RONDE KOKERS'!C424</f>
        <v>70</v>
      </c>
      <c r="B432" s="34" t="str">
        <f>'RONDE KOKERS'!D424</f>
        <v>x</v>
      </c>
      <c r="C432" s="34">
        <f>'RONDE KOKERS'!E424</f>
        <v>120</v>
      </c>
      <c r="D432" s="34" t="str">
        <f>'RONDE KOKERS'!G424</f>
        <v>K+G</v>
      </c>
      <c r="E432" s="34" t="str">
        <f>'RONDE KOKERS'!O424</f>
        <v>stevige rand met goudkleurige bodem</v>
      </c>
      <c r="F432" s="34">
        <f>'RONDE KOKERS'!J424</f>
        <v>103</v>
      </c>
    </row>
    <row r="433" spans="1:6" ht="15">
      <c r="A433" s="47">
        <f>'RONDE KOKERS'!C425</f>
        <v>70</v>
      </c>
      <c r="B433" s="34" t="str">
        <f>'RONDE KOKERS'!D425</f>
        <v>x</v>
      </c>
      <c r="C433" s="34">
        <f>'RONDE KOKERS'!E425</f>
        <v>130</v>
      </c>
      <c r="D433" s="34" t="str">
        <f>'RONDE KOKERS'!G425</f>
        <v>K+G</v>
      </c>
      <c r="E433" s="34" t="str">
        <f>'RONDE KOKERS'!O425</f>
        <v>stevige rand met goudkleurige bodem</v>
      </c>
      <c r="F433" s="34">
        <f>'RONDE KOKERS'!J425</f>
        <v>500</v>
      </c>
    </row>
    <row r="434" spans="1:6" ht="15">
      <c r="A434" s="47">
        <f>'RONDE KOKERS'!C426</f>
        <v>70</v>
      </c>
      <c r="B434" s="34" t="str">
        <f>'RONDE KOKERS'!D426</f>
        <v>x</v>
      </c>
      <c r="C434" s="34">
        <f>'RONDE KOKERS'!E426</f>
        <v>130</v>
      </c>
      <c r="D434" s="34" t="str">
        <f>'RONDE KOKERS'!G426</f>
        <v>V</v>
      </c>
      <c r="E434" s="34" t="str">
        <f>'RONDE KOKERS'!O426</f>
        <v>flexibele rand met transparante vaste bodem</v>
      </c>
      <c r="F434" s="34">
        <f>'RONDE KOKERS'!J426</f>
        <v>149</v>
      </c>
    </row>
    <row r="435" spans="1:6" ht="15">
      <c r="A435" s="47">
        <f>'RONDE KOKERS'!C427</f>
        <v>70</v>
      </c>
      <c r="B435" s="34">
        <f>'RONDE KOKERS'!D427</f>
        <v>0</v>
      </c>
      <c r="C435" s="34">
        <f>'RONDE KOKERS'!E427</f>
        <v>130</v>
      </c>
      <c r="D435" s="34" t="str">
        <f>'RONDE KOKERS'!G427</f>
        <v>K</v>
      </c>
      <c r="E435" s="34" t="str">
        <f>'RONDE KOKERS'!O427</f>
        <v>stevige rand, bodem naar keuze of stolp</v>
      </c>
      <c r="F435" s="34">
        <f>'RONDE KOKERS'!J427</f>
        <v>1500</v>
      </c>
    </row>
    <row r="436" spans="1:6" ht="15">
      <c r="A436" s="47">
        <f>'RONDE KOKERS'!C428</f>
        <v>70</v>
      </c>
      <c r="B436" s="34" t="str">
        <f>'RONDE KOKERS'!D428</f>
        <v>x</v>
      </c>
      <c r="C436" s="34">
        <f>'RONDE KOKERS'!E428</f>
        <v>140</v>
      </c>
      <c r="D436" s="34" t="str">
        <f>'RONDE KOKERS'!G428</f>
        <v>V</v>
      </c>
      <c r="E436" s="34" t="str">
        <f>'RONDE KOKERS'!O428</f>
        <v>flexibele rand met transparante vaste bodem</v>
      </c>
      <c r="F436" s="34">
        <f>'RONDE KOKERS'!J428</f>
        <v>92</v>
      </c>
    </row>
    <row r="437" spans="1:6" ht="15">
      <c r="A437" s="47">
        <f>'RONDE KOKERS'!C429</f>
        <v>70</v>
      </c>
      <c r="B437" s="34" t="str">
        <f>'RONDE KOKERS'!D429</f>
        <v>x</v>
      </c>
      <c r="C437" s="34">
        <f>'RONDE KOKERS'!E429</f>
        <v>140</v>
      </c>
      <c r="D437" s="34" t="str">
        <f>'RONDE KOKERS'!G429</f>
        <v>V</v>
      </c>
      <c r="E437" s="34" t="str">
        <f>'RONDE KOKERS'!O429</f>
        <v>flexibele rand met transparante vaste bodem</v>
      </c>
      <c r="F437" s="34">
        <f>'RONDE KOKERS'!J429</f>
        <v>102</v>
      </c>
    </row>
    <row r="438" spans="1:6" ht="15">
      <c r="A438" s="47">
        <f>'RONDE KOKERS'!C430</f>
        <v>70</v>
      </c>
      <c r="B438" s="34" t="str">
        <f>'RONDE KOKERS'!D430</f>
        <v>x</v>
      </c>
      <c r="C438" s="34">
        <f>'RONDE KOKERS'!E430</f>
        <v>145</v>
      </c>
      <c r="D438" s="34" t="str">
        <f>'RONDE KOKERS'!G430</f>
        <v>V</v>
      </c>
      <c r="E438" s="34" t="str">
        <f>'RONDE KOKERS'!O430</f>
        <v>flexibele rand met transparante vaste bodem</v>
      </c>
      <c r="F438" s="34">
        <f>'RONDE KOKERS'!J430</f>
        <v>188</v>
      </c>
    </row>
    <row r="439" spans="1:6" ht="15">
      <c r="A439" s="47">
        <f>'RONDE KOKERS'!C431</f>
        <v>70</v>
      </c>
      <c r="B439" s="34" t="str">
        <f>'RONDE KOKERS'!D431</f>
        <v>x</v>
      </c>
      <c r="C439" s="34">
        <f>'RONDE KOKERS'!E431</f>
        <v>150</v>
      </c>
      <c r="D439" s="34" t="str">
        <f>'RONDE KOKERS'!G431</f>
        <v>V</v>
      </c>
      <c r="E439" s="34" t="str">
        <f>'RONDE KOKERS'!O431</f>
        <v>flexibele rand met transparante vaste bodem</v>
      </c>
      <c r="F439" s="34">
        <f>'RONDE KOKERS'!J431</f>
        <v>195</v>
      </c>
    </row>
    <row r="440" spans="1:6" ht="15">
      <c r="A440" s="47">
        <f>'RONDE KOKERS'!C432</f>
        <v>70</v>
      </c>
      <c r="B440" s="34" t="str">
        <f>'RONDE KOKERS'!D432</f>
        <v>x</v>
      </c>
      <c r="C440" s="34">
        <f>'RONDE KOKERS'!E432</f>
        <v>160</v>
      </c>
      <c r="D440" s="34" t="str">
        <f>'RONDE KOKERS'!G432</f>
        <v>V</v>
      </c>
      <c r="E440" s="34" t="str">
        <f>'RONDE KOKERS'!O432</f>
        <v>flexibele rand met transparante vaste bodem</v>
      </c>
      <c r="F440" s="34">
        <f>'RONDE KOKERS'!J432</f>
        <v>7</v>
      </c>
    </row>
    <row r="441" spans="1:6" ht="15">
      <c r="A441" s="47">
        <f>'RONDE KOKERS'!C433</f>
        <v>70</v>
      </c>
      <c r="B441" s="34" t="str">
        <f>'RONDE KOKERS'!D433</f>
        <v>x</v>
      </c>
      <c r="C441" s="34">
        <f>'RONDE KOKERS'!E433</f>
        <v>160</v>
      </c>
      <c r="D441" s="34" t="str">
        <f>'RONDE KOKERS'!G433</f>
        <v>K+G</v>
      </c>
      <c r="E441" s="34" t="str">
        <f>'RONDE KOKERS'!O433</f>
        <v>stevige rand met goudkleurige bodem</v>
      </c>
      <c r="F441" s="34">
        <f>'RONDE KOKERS'!J433</f>
        <v>135</v>
      </c>
    </row>
    <row r="442" spans="1:6" ht="15">
      <c r="A442" s="47">
        <f>'RONDE KOKERS'!C434</f>
        <v>70</v>
      </c>
      <c r="B442" s="34" t="str">
        <f>'RONDE KOKERS'!D434</f>
        <v>x</v>
      </c>
      <c r="C442" s="34">
        <f>'RONDE KOKERS'!E434</f>
        <v>160</v>
      </c>
      <c r="D442" s="34" t="str">
        <f>'RONDE KOKERS'!G434</f>
        <v>K+G</v>
      </c>
      <c r="E442" s="34" t="str">
        <f>'RONDE KOKERS'!O434</f>
        <v>stevige rand met goudkleurige bodem</v>
      </c>
      <c r="F442" s="34">
        <f>'RONDE KOKERS'!J434</f>
        <v>420</v>
      </c>
    </row>
    <row r="443" spans="1:6" ht="15">
      <c r="A443" s="47">
        <f>'RONDE KOKERS'!C435</f>
        <v>70</v>
      </c>
      <c r="B443" s="34" t="str">
        <f>'RONDE KOKERS'!D435</f>
        <v>x</v>
      </c>
      <c r="C443" s="34">
        <f>'RONDE KOKERS'!E435</f>
        <v>200</v>
      </c>
      <c r="D443" s="34" t="str">
        <f>'RONDE KOKERS'!G435</f>
        <v>K+G</v>
      </c>
      <c r="E443" s="34" t="str">
        <f>'RONDE KOKERS'!O435</f>
        <v>stevige rand met goudkleurige bodem</v>
      </c>
      <c r="F443" s="34">
        <f>'RONDE KOKERS'!J435</f>
        <v>154</v>
      </c>
    </row>
    <row r="444" spans="1:6" ht="15">
      <c r="A444" s="47">
        <f>'RONDE KOKERS'!C436</f>
        <v>70</v>
      </c>
      <c r="B444" s="34" t="str">
        <f>'RONDE KOKERS'!D436</f>
        <v>x</v>
      </c>
      <c r="C444" s="34">
        <f>'RONDE KOKERS'!E436</f>
        <v>235</v>
      </c>
      <c r="D444" s="34" t="str">
        <f>'RONDE KOKERS'!G436</f>
        <v>K</v>
      </c>
      <c r="E444" s="34" t="str">
        <f>'RONDE KOKERS'!O436</f>
        <v>stevige rand, bodem naar keuze of stolp</v>
      </c>
      <c r="F444" s="34">
        <f>'RONDE KOKERS'!J436</f>
        <v>58</v>
      </c>
    </row>
    <row r="445" spans="1:6" ht="15">
      <c r="A445" s="47">
        <f>'RONDE KOKERS'!C437</f>
        <v>70</v>
      </c>
      <c r="B445" s="34" t="str">
        <f>'RONDE KOKERS'!D437</f>
        <v>x</v>
      </c>
      <c r="C445" s="34">
        <f>'RONDE KOKERS'!E437</f>
        <v>235</v>
      </c>
      <c r="D445" s="34" t="str">
        <f>'RONDE KOKERS'!G437</f>
        <v>K</v>
      </c>
      <c r="E445" s="34" t="str">
        <f>'RONDE KOKERS'!O437</f>
        <v>stevige rand, bodem naar keuze of stolp</v>
      </c>
      <c r="F445" s="34">
        <f>'RONDE KOKERS'!J437</f>
        <v>520</v>
      </c>
    </row>
    <row r="446" spans="1:6" ht="15">
      <c r="A446" s="47">
        <f>'RONDE KOKERS'!C438</f>
        <v>70</v>
      </c>
      <c r="B446" s="34" t="str">
        <f>'RONDE KOKERS'!D438</f>
        <v>x</v>
      </c>
      <c r="C446" s="34">
        <f>'RONDE KOKERS'!E438</f>
        <v>235</v>
      </c>
      <c r="D446" s="34" t="str">
        <f>'RONDE KOKERS'!G438</f>
        <v>K</v>
      </c>
      <c r="E446" s="34" t="str">
        <f>'RONDE KOKERS'!O438</f>
        <v>stevige rand, bodem naar keuze of stolp</v>
      </c>
      <c r="F446" s="34">
        <f>'RONDE KOKERS'!J438</f>
        <v>130</v>
      </c>
    </row>
    <row r="447" spans="1:6" ht="15">
      <c r="A447" s="47">
        <f>'RONDE KOKERS'!C439</f>
        <v>70</v>
      </c>
      <c r="B447" s="34" t="str">
        <f>'RONDE KOKERS'!D439</f>
        <v>x</v>
      </c>
      <c r="C447" s="34">
        <f>'RONDE KOKERS'!E439</f>
        <v>250</v>
      </c>
      <c r="D447" s="34" t="str">
        <f>'RONDE KOKERS'!G439</f>
        <v>V</v>
      </c>
      <c r="E447" s="34" t="str">
        <f>'RONDE KOKERS'!O439</f>
        <v>flexibele rand met transparante vaste bodem</v>
      </c>
      <c r="F447" s="34">
        <f>'RONDE KOKERS'!J439</f>
        <v>70</v>
      </c>
    </row>
    <row r="448" spans="1:6" ht="15">
      <c r="A448" s="47">
        <f>'RONDE KOKERS'!C440</f>
        <v>70</v>
      </c>
      <c r="B448" s="34" t="str">
        <f>'RONDE KOKERS'!D440</f>
        <v>x</v>
      </c>
      <c r="C448" s="34">
        <f>'RONDE KOKERS'!E440</f>
        <v>250</v>
      </c>
      <c r="D448" s="34" t="str">
        <f>'RONDE KOKERS'!G440</f>
        <v>V</v>
      </c>
      <c r="E448" s="34" t="str">
        <f>'RONDE KOKERS'!O440</f>
        <v>flexibele rand met transparante vaste bodem</v>
      </c>
      <c r="F448" s="34">
        <f>'RONDE KOKERS'!J440</f>
        <v>49</v>
      </c>
    </row>
    <row r="449" spans="1:6" ht="15">
      <c r="A449" s="47">
        <f>'RONDE KOKERS'!C441</f>
        <v>70</v>
      </c>
      <c r="B449" s="34" t="str">
        <f>'RONDE KOKERS'!D441</f>
        <v>x</v>
      </c>
      <c r="C449" s="34">
        <f>'RONDE KOKERS'!E441</f>
        <v>250</v>
      </c>
      <c r="D449" s="34" t="str">
        <f>'RONDE KOKERS'!G441</f>
        <v>V</v>
      </c>
      <c r="E449" s="34" t="str">
        <f>'RONDE KOKERS'!O441</f>
        <v>flexibele rand met transparante vaste bodem</v>
      </c>
      <c r="F449" s="34">
        <f>'RONDE KOKERS'!J441</f>
        <v>75</v>
      </c>
    </row>
    <row r="450" spans="1:6" ht="15">
      <c r="A450" s="47">
        <f>'RONDE KOKERS'!C442</f>
        <v>70</v>
      </c>
      <c r="B450" s="34" t="str">
        <f>'RONDE KOKERS'!D442</f>
        <v>x</v>
      </c>
      <c r="C450" s="34">
        <f>'RONDE KOKERS'!E442</f>
        <v>270</v>
      </c>
      <c r="D450" s="34" t="str">
        <f>'RONDE KOKERS'!G442</f>
        <v>K+G</v>
      </c>
      <c r="E450" s="34" t="str">
        <f>'RONDE KOKERS'!O442</f>
        <v>stevige rand met goudkleurige bodem</v>
      </c>
      <c r="F450" s="34">
        <f>'RONDE KOKERS'!J442</f>
        <v>36</v>
      </c>
    </row>
    <row r="451" spans="1:6" ht="15">
      <c r="A451" s="47">
        <f>'RONDE KOKERS'!C443</f>
        <v>70</v>
      </c>
      <c r="B451" s="34" t="str">
        <f>'RONDE KOKERS'!D443</f>
        <v>x</v>
      </c>
      <c r="C451" s="34">
        <f>'RONDE KOKERS'!E443</f>
        <v>300</v>
      </c>
      <c r="D451" s="34" t="str">
        <f>'RONDE KOKERS'!G443</f>
        <v>V</v>
      </c>
      <c r="E451" s="34" t="str">
        <f>'RONDE KOKERS'!O443</f>
        <v>flexibele rand met transparante vaste bodem</v>
      </c>
      <c r="F451" s="34">
        <f>'RONDE KOKERS'!J443</f>
        <v>49</v>
      </c>
    </row>
    <row r="452" spans="1:6" ht="15">
      <c r="A452" s="47">
        <f>'RONDE KOKERS'!C444</f>
        <v>70</v>
      </c>
      <c r="B452" s="34" t="str">
        <f>'RONDE KOKERS'!D444</f>
        <v>x</v>
      </c>
      <c r="C452" s="34">
        <f>'RONDE KOKERS'!E444</f>
        <v>300</v>
      </c>
      <c r="D452" s="34" t="str">
        <f>'RONDE KOKERS'!G444</f>
        <v>V</v>
      </c>
      <c r="E452" s="34" t="str">
        <f>'RONDE KOKERS'!O444</f>
        <v>flexibele rand met transparante vaste bodem</v>
      </c>
      <c r="F452" s="34">
        <f>'RONDE KOKERS'!J444</f>
        <v>300</v>
      </c>
    </row>
    <row r="453" spans="1:6" ht="15">
      <c r="A453" s="47">
        <f>'RONDE KOKERS'!C445</f>
        <v>70</v>
      </c>
      <c r="B453" s="34" t="str">
        <f>'RONDE KOKERS'!D445</f>
        <v>x</v>
      </c>
      <c r="C453" s="34">
        <f>'RONDE KOKERS'!E445</f>
        <v>310</v>
      </c>
      <c r="D453" s="34" t="str">
        <f>'RONDE KOKERS'!G445</f>
        <v>V</v>
      </c>
      <c r="E453" s="34" t="str">
        <f>'RONDE KOKERS'!O445</f>
        <v>flexibele rand met transparante vaste bodem</v>
      </c>
      <c r="F453" s="34">
        <f>'RONDE KOKERS'!J445</f>
        <v>23</v>
      </c>
    </row>
    <row r="454" spans="1:6" ht="15">
      <c r="A454" s="47">
        <f>'RONDE KOKERS'!C446</f>
        <v>70</v>
      </c>
      <c r="B454" s="34" t="str">
        <f>'RONDE KOKERS'!D446</f>
        <v>x</v>
      </c>
      <c r="C454" s="34">
        <f>'RONDE KOKERS'!E446</f>
        <v>310</v>
      </c>
      <c r="D454" s="34" t="str">
        <f>'RONDE KOKERS'!G446</f>
        <v>K+G</v>
      </c>
      <c r="E454" s="34" t="str">
        <f>'RONDE KOKERS'!O446</f>
        <v>stevige rand met goudkleurige bodem</v>
      </c>
      <c r="F454" s="34">
        <f>'RONDE KOKERS'!J446</f>
        <v>140</v>
      </c>
    </row>
    <row r="455" spans="1:6" ht="15">
      <c r="A455" s="47">
        <f>'RONDE KOKERS'!C447</f>
        <v>70</v>
      </c>
      <c r="B455" s="34" t="str">
        <f>'RONDE KOKERS'!D447</f>
        <v>x</v>
      </c>
      <c r="C455" s="34">
        <f>'RONDE KOKERS'!E447</f>
        <v>310</v>
      </c>
      <c r="D455" s="34" t="str">
        <f>'RONDE KOKERS'!G447</f>
        <v>V</v>
      </c>
      <c r="E455" s="34" t="str">
        <f>'RONDE KOKERS'!O447</f>
        <v>flexibele rand met transparante vaste bodem</v>
      </c>
      <c r="F455" s="34">
        <f>'RONDE KOKERS'!J447</f>
        <v>140</v>
      </c>
    </row>
    <row r="456" spans="1:6" ht="15">
      <c r="A456" s="47">
        <f>'RONDE KOKERS'!C448</f>
        <v>70</v>
      </c>
      <c r="B456" s="34" t="str">
        <f>'RONDE KOKERS'!D448</f>
        <v>x</v>
      </c>
      <c r="C456" s="34">
        <f>'RONDE KOKERS'!E448</f>
        <v>310</v>
      </c>
      <c r="D456" s="34" t="str">
        <f>'RONDE KOKERS'!G448</f>
        <v>V</v>
      </c>
      <c r="E456" s="34" t="str">
        <f>'RONDE KOKERS'!O448</f>
        <v>flexibele rand met transparante vaste bodem</v>
      </c>
      <c r="F456" s="34">
        <f>'RONDE KOKERS'!J448</f>
        <v>44</v>
      </c>
    </row>
    <row r="457" spans="1:6" ht="15">
      <c r="A457" s="47">
        <f>'RONDE KOKERS'!C449</f>
        <v>70</v>
      </c>
      <c r="B457" s="34" t="str">
        <f>'RONDE KOKERS'!D449</f>
        <v>x</v>
      </c>
      <c r="C457" s="34">
        <f>'RONDE KOKERS'!E449</f>
        <v>320</v>
      </c>
      <c r="D457" s="34" t="str">
        <f>'RONDE KOKERS'!G449</f>
        <v>V</v>
      </c>
      <c r="E457" s="34" t="str">
        <f>'RONDE KOKERS'!O449</f>
        <v>flexibele rand met transparante vaste bodem</v>
      </c>
      <c r="F457" s="34">
        <f>'RONDE KOKERS'!J449</f>
        <v>17</v>
      </c>
    </row>
    <row r="458" spans="1:6" ht="15">
      <c r="A458" s="47">
        <f>'RONDE KOKERS'!C450</f>
        <v>70</v>
      </c>
      <c r="B458" s="34" t="str">
        <f>'RONDE KOKERS'!D450</f>
        <v>x</v>
      </c>
      <c r="C458" s="34">
        <f>'RONDE KOKERS'!E450</f>
        <v>320</v>
      </c>
      <c r="D458" s="34" t="str">
        <f>'RONDE KOKERS'!G450</f>
        <v>V</v>
      </c>
      <c r="E458" s="34" t="str">
        <f>'RONDE KOKERS'!O450</f>
        <v>flexibele rand met transparante vaste bodem</v>
      </c>
      <c r="F458" s="34">
        <f>'RONDE KOKERS'!J450</f>
        <v>165</v>
      </c>
    </row>
    <row r="459" spans="1:6" ht="15">
      <c r="A459" s="47">
        <f>'RONDE KOKERS'!C451</f>
        <v>70</v>
      </c>
      <c r="B459" s="34" t="str">
        <f>'RONDE KOKERS'!D451</f>
        <v>x</v>
      </c>
      <c r="C459" s="34">
        <f>'RONDE KOKERS'!E451</f>
        <v>320</v>
      </c>
      <c r="D459" s="34" t="str">
        <f>'RONDE KOKERS'!G451</f>
        <v>V</v>
      </c>
      <c r="E459" s="34" t="str">
        <f>'RONDE KOKERS'!O451</f>
        <v>flexibele rand met transparante vaste bodem</v>
      </c>
      <c r="F459" s="34">
        <f>'RONDE KOKERS'!J451</f>
        <v>135</v>
      </c>
    </row>
    <row r="460" spans="1:6" ht="15">
      <c r="A460" s="47">
        <f>'RONDE KOKERS'!C452</f>
        <v>70</v>
      </c>
      <c r="B460" s="34" t="str">
        <f>'RONDE KOKERS'!D452</f>
        <v>x</v>
      </c>
      <c r="C460" s="34">
        <f>'RONDE KOKERS'!E452</f>
        <v>320</v>
      </c>
      <c r="D460" s="34" t="str">
        <f>'RONDE KOKERS'!G452</f>
        <v>V</v>
      </c>
      <c r="E460" s="34" t="str">
        <f>'RONDE KOKERS'!O452</f>
        <v>flexibele rand met transparante vaste bodem</v>
      </c>
      <c r="F460" s="34">
        <f>'RONDE KOKERS'!J452</f>
        <v>14</v>
      </c>
    </row>
    <row r="461" spans="1:6" ht="15">
      <c r="A461" s="47">
        <f>'RONDE KOKERS'!C453</f>
        <v>70</v>
      </c>
      <c r="B461" s="34" t="str">
        <f>'RONDE KOKERS'!D453</f>
        <v>x</v>
      </c>
      <c r="C461" s="34">
        <f>'RONDE KOKERS'!E453</f>
        <v>380</v>
      </c>
      <c r="D461" s="34" t="str">
        <f>'RONDE KOKERS'!G453</f>
        <v>V</v>
      </c>
      <c r="E461" s="34" t="str">
        <f>'RONDE KOKERS'!O453</f>
        <v>flexibele rand met transparante vaste bodem</v>
      </c>
      <c r="F461" s="34">
        <f>'RONDE KOKERS'!J453</f>
        <v>50</v>
      </c>
    </row>
    <row r="462" spans="1:6" ht="15">
      <c r="A462" s="47">
        <f>'RONDE KOKERS'!C454</f>
        <v>70</v>
      </c>
      <c r="B462" s="34" t="str">
        <f>'RONDE KOKERS'!D454</f>
        <v>x</v>
      </c>
      <c r="C462" s="34">
        <f>'RONDE KOKERS'!E454</f>
        <v>395</v>
      </c>
      <c r="D462" s="34" t="str">
        <f>'RONDE KOKERS'!G454</f>
        <v>V</v>
      </c>
      <c r="E462" s="34" t="str">
        <f>'RONDE KOKERS'!O454</f>
        <v>flexibele rand met transparante vaste bodem</v>
      </c>
      <c r="F462" s="34">
        <f>'RONDE KOKERS'!J454</f>
        <v>60</v>
      </c>
    </row>
    <row r="463" spans="1:6" ht="15">
      <c r="A463" s="47">
        <f>'RONDE KOKERS'!C455</f>
        <v>70</v>
      </c>
      <c r="B463" s="34" t="str">
        <f>'RONDE KOKERS'!D455</f>
        <v>x</v>
      </c>
      <c r="C463" s="34">
        <f>'RONDE KOKERS'!E455</f>
        <v>395</v>
      </c>
      <c r="D463" s="34" t="str">
        <f>'RONDE KOKERS'!G455</f>
        <v>V</v>
      </c>
      <c r="E463" s="34" t="str">
        <f>'RONDE KOKERS'!O455</f>
        <v>flexibele rand met transparante vaste bodem</v>
      </c>
      <c r="F463" s="34">
        <f>'RONDE KOKERS'!J455</f>
        <v>47</v>
      </c>
    </row>
    <row r="464" spans="1:6" ht="15">
      <c r="A464" s="47">
        <f>'RONDE KOKERS'!C456</f>
        <v>70</v>
      </c>
      <c r="B464" s="34" t="str">
        <f>'RONDE KOKERS'!D456</f>
        <v>x</v>
      </c>
      <c r="C464" s="34">
        <f>'RONDE KOKERS'!E456</f>
        <v>410</v>
      </c>
      <c r="D464" s="34" t="str">
        <f>'RONDE KOKERS'!G456</f>
        <v>V</v>
      </c>
      <c r="E464" s="34" t="str">
        <f>'RONDE KOKERS'!O456</f>
        <v>flexibele rand met transparante vaste bodem</v>
      </c>
      <c r="F464" s="34">
        <f>'RONDE KOKERS'!J456</f>
        <v>37</v>
      </c>
    </row>
    <row r="465" spans="1:6" ht="15">
      <c r="A465" s="47">
        <f>'RONDE KOKERS'!C457</f>
        <v>70</v>
      </c>
      <c r="B465" s="34" t="str">
        <f>'RONDE KOKERS'!D457</f>
        <v>x</v>
      </c>
      <c r="C465" s="34">
        <f>'RONDE KOKERS'!E457</f>
        <v>450</v>
      </c>
      <c r="D465" s="34" t="str">
        <f>'RONDE KOKERS'!G457</f>
        <v>V</v>
      </c>
      <c r="E465" s="34" t="str">
        <f>'RONDE KOKERS'!O457</f>
        <v>flexibele rand met transparante vaste bodem</v>
      </c>
      <c r="F465" s="34">
        <f>'RONDE KOKERS'!J457</f>
        <v>315</v>
      </c>
    </row>
    <row r="466" spans="1:6" ht="15">
      <c r="A466" s="47">
        <f>'RONDE KOKERS'!C458</f>
        <v>70</v>
      </c>
      <c r="B466" s="34" t="str">
        <f>'RONDE KOKERS'!D458</f>
        <v>x</v>
      </c>
      <c r="C466" s="34">
        <f>'RONDE KOKERS'!E458</f>
        <v>450</v>
      </c>
      <c r="D466" s="34" t="str">
        <f>'RONDE KOKERS'!G458</f>
        <v>V</v>
      </c>
      <c r="E466" s="34" t="str">
        <f>'RONDE KOKERS'!O458</f>
        <v>flexibele rand met transparante vaste bodem</v>
      </c>
      <c r="F466" s="34">
        <f>'RONDE KOKERS'!J458</f>
        <v>1575</v>
      </c>
    </row>
    <row r="467" spans="1:6" ht="15">
      <c r="A467" s="47">
        <f>'RONDE KOKERS'!C459</f>
        <v>70</v>
      </c>
      <c r="B467" s="34" t="str">
        <f>'RONDE KOKERS'!D459</f>
        <v>x</v>
      </c>
      <c r="C467" s="34">
        <f>'RONDE KOKERS'!E459</f>
        <v>450</v>
      </c>
      <c r="D467" s="34" t="str">
        <f>'RONDE KOKERS'!G459</f>
        <v>V</v>
      </c>
      <c r="E467" s="34" t="str">
        <f>'RONDE KOKERS'!O459</f>
        <v>flexibele rand met transparante vaste bodem</v>
      </c>
      <c r="F467" s="34">
        <f>'RONDE KOKERS'!J459</f>
        <v>1155</v>
      </c>
    </row>
    <row r="468" spans="1:6" ht="15">
      <c r="A468" s="47">
        <f>'RONDE KOKERS'!C460</f>
        <v>70</v>
      </c>
      <c r="B468" s="34" t="str">
        <f>'RONDE KOKERS'!D460</f>
        <v>x</v>
      </c>
      <c r="C468" s="34">
        <f>'RONDE KOKERS'!E460</f>
        <v>450</v>
      </c>
      <c r="D468" s="34" t="str">
        <f>'RONDE KOKERS'!G460</f>
        <v>V</v>
      </c>
      <c r="E468" s="34" t="str">
        <f>'RONDE KOKERS'!O460</f>
        <v>flexibele rand met transparante vaste bodem</v>
      </c>
      <c r="F468" s="34">
        <f>'RONDE KOKERS'!J460</f>
        <v>315</v>
      </c>
    </row>
    <row r="469" spans="1:6" ht="15">
      <c r="A469" s="47">
        <f>'RONDE KOKERS'!C461</f>
        <v>70</v>
      </c>
      <c r="B469" s="34" t="str">
        <f>'RONDE KOKERS'!D461</f>
        <v>x</v>
      </c>
      <c r="C469" s="34">
        <f>'RONDE KOKERS'!E461</f>
        <v>500</v>
      </c>
      <c r="D469" s="34" t="str">
        <f>'RONDE KOKERS'!G461</f>
        <v>V</v>
      </c>
      <c r="E469" s="34" t="str">
        <f>'RONDE KOKERS'!O461</f>
        <v>flexibele rand met transparante vaste bodem</v>
      </c>
      <c r="F469" s="34">
        <f>'RONDE KOKERS'!J461</f>
        <v>72</v>
      </c>
    </row>
    <row r="470" spans="1:6" ht="15">
      <c r="A470" s="47">
        <f>'RONDE KOKERS'!C462</f>
        <v>70</v>
      </c>
      <c r="B470" s="34" t="str">
        <f>'RONDE KOKERS'!D462</f>
        <v>x</v>
      </c>
      <c r="C470" s="34">
        <f>'RONDE KOKERS'!E462</f>
        <v>575</v>
      </c>
      <c r="D470" s="34" t="str">
        <f>'RONDE KOKERS'!G462</f>
        <v>V</v>
      </c>
      <c r="E470" s="34" t="str">
        <f>'RONDE KOKERS'!O462</f>
        <v>flexibele rand met transparante vaste bodem</v>
      </c>
      <c r="F470" s="34">
        <f>'RONDE KOKERS'!J462</f>
        <v>18</v>
      </c>
    </row>
    <row r="471" spans="1:6" ht="15">
      <c r="A471" s="47">
        <f>'RONDE KOKERS'!C463</f>
        <v>70</v>
      </c>
      <c r="B471" s="34" t="str">
        <f>'RONDE KOKERS'!D463</f>
        <v>x</v>
      </c>
      <c r="C471" s="34">
        <f>'RONDE KOKERS'!E463</f>
        <v>750</v>
      </c>
      <c r="D471" s="34" t="str">
        <f>'RONDE KOKERS'!G463</f>
        <v>V</v>
      </c>
      <c r="E471" s="34" t="str">
        <f>'RONDE KOKERS'!O463</f>
        <v>flexibele rand met transparante vaste bodem</v>
      </c>
      <c r="F471" s="34">
        <f>'RONDE KOKERS'!J463</f>
        <v>35</v>
      </c>
    </row>
    <row r="472" spans="1:6" ht="15">
      <c r="A472" s="47">
        <f>'RONDE KOKERS'!C464</f>
        <v>70</v>
      </c>
      <c r="B472" s="34" t="str">
        <f>'RONDE KOKERS'!D464</f>
        <v>x</v>
      </c>
      <c r="C472" s="34">
        <f>'RONDE KOKERS'!E464</f>
        <v>1030</v>
      </c>
      <c r="D472" s="34" t="str">
        <f>'RONDE KOKERS'!G464</f>
        <v>V</v>
      </c>
      <c r="E472" s="34" t="str">
        <f>'RONDE KOKERS'!O464</f>
        <v>flexibele rand met transparante vaste bodem</v>
      </c>
      <c r="F472" s="34">
        <f>'RONDE KOKERS'!J464</f>
        <v>14</v>
      </c>
    </row>
    <row r="473" spans="1:6" ht="15">
      <c r="A473" s="47">
        <f>'RONDE KOKERS'!C465</f>
        <v>75</v>
      </c>
      <c r="B473" s="34" t="str">
        <f>'RONDE KOKERS'!D465</f>
        <v>x</v>
      </c>
      <c r="C473" s="34">
        <f>'RONDE KOKERS'!E465</f>
        <v>30</v>
      </c>
      <c r="D473" s="34" t="str">
        <f>'RONDE KOKERS'!G465</f>
        <v>K</v>
      </c>
      <c r="E473" s="34" t="str">
        <f>'RONDE KOKERS'!O465</f>
        <v>stevige rand, bodem naar keuze of stolp</v>
      </c>
      <c r="F473" s="34">
        <f>'RONDE KOKERS'!J465</f>
        <v>2200</v>
      </c>
    </row>
    <row r="474" spans="1:6" ht="15">
      <c r="A474" s="47">
        <f>'RONDE KOKERS'!C466</f>
        <v>75</v>
      </c>
      <c r="B474" s="34" t="str">
        <f>'RONDE KOKERS'!D466</f>
        <v>x</v>
      </c>
      <c r="C474" s="34">
        <f>'RONDE KOKERS'!E466</f>
        <v>40</v>
      </c>
      <c r="D474" s="34" t="str">
        <f>'RONDE KOKERS'!G466</f>
        <v>K+G</v>
      </c>
      <c r="E474" s="34" t="str">
        <f>'RONDE KOKERS'!O466</f>
        <v>stevige rand met goudkleurige bodem</v>
      </c>
      <c r="F474" s="34">
        <f>'RONDE KOKERS'!J466</f>
        <v>100</v>
      </c>
    </row>
    <row r="475" spans="1:6" ht="15">
      <c r="A475" s="47">
        <f>'RONDE KOKERS'!C467</f>
        <v>75</v>
      </c>
      <c r="B475" s="34" t="str">
        <f>'RONDE KOKERS'!D467</f>
        <v>x</v>
      </c>
      <c r="C475" s="34">
        <f>'RONDE KOKERS'!E467</f>
        <v>40</v>
      </c>
      <c r="D475" s="34" t="str">
        <f>'RONDE KOKERS'!G467</f>
        <v>K</v>
      </c>
      <c r="E475" s="34" t="str">
        <f>'RONDE KOKERS'!O467</f>
        <v>stevige rand, bodem naar keuze of stolp</v>
      </c>
      <c r="F475" s="34">
        <f>'RONDE KOKERS'!J467</f>
        <v>750</v>
      </c>
    </row>
    <row r="476" spans="1:6" ht="15">
      <c r="A476" s="47">
        <f>'RONDE KOKERS'!C468</f>
        <v>75</v>
      </c>
      <c r="B476" s="34" t="str">
        <f>'RONDE KOKERS'!D468</f>
        <v>x</v>
      </c>
      <c r="C476" s="34">
        <f>'RONDE KOKERS'!E468</f>
        <v>40</v>
      </c>
      <c r="D476" s="34" t="str">
        <f>'RONDE KOKERS'!G468</f>
        <v>K+G</v>
      </c>
      <c r="E476" s="34" t="str">
        <f>'RONDE KOKERS'!O468</f>
        <v>stevige rand met goudkleurige bodem</v>
      </c>
      <c r="F476" s="34">
        <f>'RONDE KOKERS'!J468</f>
        <v>85</v>
      </c>
    </row>
    <row r="477" spans="1:6" ht="15">
      <c r="A477" s="47">
        <f>'RONDE KOKERS'!C469</f>
        <v>75</v>
      </c>
      <c r="B477" s="34" t="str">
        <f>'RONDE KOKERS'!D469</f>
        <v>x</v>
      </c>
      <c r="C477" s="34">
        <f>'RONDE KOKERS'!E469</f>
        <v>40</v>
      </c>
      <c r="D477" s="34" t="str">
        <f>'RONDE KOKERS'!G469</f>
        <v>K</v>
      </c>
      <c r="E477" s="34" t="str">
        <f>'RONDE KOKERS'!O469</f>
        <v>stevige rand, bodem naar keuze of stolp</v>
      </c>
      <c r="F477" s="34">
        <f>'RONDE KOKERS'!J469</f>
        <v>750</v>
      </c>
    </row>
    <row r="478" spans="1:6" ht="15">
      <c r="A478" s="47">
        <f>'RONDE KOKERS'!C470</f>
        <v>75</v>
      </c>
      <c r="B478" s="34" t="str">
        <f>'RONDE KOKERS'!D470</f>
        <v>x</v>
      </c>
      <c r="C478" s="34">
        <f>'RONDE KOKERS'!E470</f>
        <v>40</v>
      </c>
      <c r="D478" s="34" t="str">
        <f>'RONDE KOKERS'!G470</f>
        <v>K</v>
      </c>
      <c r="E478" s="34" t="str">
        <f>'RONDE KOKERS'!O470</f>
        <v>stevige rand, bodem naar keuze of stolp</v>
      </c>
      <c r="F478" s="34">
        <f>'RONDE KOKERS'!J470</f>
        <v>750</v>
      </c>
    </row>
    <row r="479" spans="1:6" ht="15">
      <c r="A479" s="47">
        <f>'RONDE KOKERS'!C471</f>
        <v>75</v>
      </c>
      <c r="B479" s="34" t="str">
        <f>'RONDE KOKERS'!D471</f>
        <v>x</v>
      </c>
      <c r="C479" s="34">
        <f>'RONDE KOKERS'!E471</f>
        <v>40</v>
      </c>
      <c r="D479" s="34" t="str">
        <f>'RONDE KOKERS'!G471</f>
        <v>K</v>
      </c>
      <c r="E479" s="34" t="str">
        <f>'RONDE KOKERS'!O471</f>
        <v>stevige rand, bodem naar keuze of stolp</v>
      </c>
      <c r="F479" s="34">
        <f>'RONDE KOKERS'!J471</f>
        <v>750</v>
      </c>
    </row>
    <row r="480" spans="1:6" ht="15">
      <c r="A480" s="47">
        <f>'RONDE KOKERS'!C472</f>
        <v>75</v>
      </c>
      <c r="B480" s="34" t="str">
        <f>'RONDE KOKERS'!D472</f>
        <v>x</v>
      </c>
      <c r="C480" s="34">
        <f>'RONDE KOKERS'!E472</f>
        <v>45</v>
      </c>
      <c r="D480" s="34" t="str">
        <f>'RONDE KOKERS'!G472</f>
        <v>V</v>
      </c>
      <c r="E480" s="34" t="str">
        <f>'RONDE KOKERS'!O472</f>
        <v>flexibele rand met transparante vaste bodem</v>
      </c>
      <c r="F480" s="34">
        <f>'RONDE KOKERS'!J472</f>
        <v>85</v>
      </c>
    </row>
    <row r="481" spans="1:6" ht="15">
      <c r="A481" s="47">
        <f>'RONDE KOKERS'!C473</f>
        <v>75</v>
      </c>
      <c r="B481" s="34" t="str">
        <f>'RONDE KOKERS'!D473</f>
        <v>x</v>
      </c>
      <c r="C481" s="34">
        <f>'RONDE KOKERS'!E473</f>
        <v>45</v>
      </c>
      <c r="D481" s="34" t="str">
        <f>'RONDE KOKERS'!G473</f>
        <v>K</v>
      </c>
      <c r="E481" s="34" t="str">
        <f>'RONDE KOKERS'!O473</f>
        <v>stevige rand, bodem naar keuze of stolp</v>
      </c>
      <c r="F481" s="34">
        <f>'RONDE KOKERS'!J473</f>
        <v>750</v>
      </c>
    </row>
    <row r="482" spans="1:6" ht="15">
      <c r="A482" s="47">
        <f>'RONDE KOKERS'!C474</f>
        <v>75</v>
      </c>
      <c r="B482" s="34" t="str">
        <f>'RONDE KOKERS'!D474</f>
        <v>x</v>
      </c>
      <c r="C482" s="34">
        <f>'RONDE KOKERS'!E474</f>
        <v>55</v>
      </c>
      <c r="D482" s="34" t="str">
        <f>'RONDE KOKERS'!G474</f>
        <v>1xK+Z</v>
      </c>
      <c r="E482" s="34" t="str">
        <f>'RONDE KOKERS'!O474</f>
        <v>1stevige rand met zilverkleurige bodem</v>
      </c>
      <c r="F482" s="34">
        <f>'RONDE KOKERS'!J474</f>
        <v>35</v>
      </c>
    </row>
    <row r="483" spans="1:6" ht="15">
      <c r="A483" s="47">
        <f>'RONDE KOKERS'!C475</f>
        <v>75</v>
      </c>
      <c r="B483" s="34" t="str">
        <f>'RONDE KOKERS'!D475</f>
        <v>x</v>
      </c>
      <c r="C483" s="34">
        <f>'RONDE KOKERS'!E475</f>
        <v>55</v>
      </c>
      <c r="D483" s="34" t="str">
        <f>'RONDE KOKERS'!G475</f>
        <v>V</v>
      </c>
      <c r="E483" s="34" t="str">
        <f>'RONDE KOKERS'!O475</f>
        <v>flexibele rand met transparante vaste bodem</v>
      </c>
      <c r="F483" s="34">
        <f>'RONDE KOKERS'!J475</f>
        <v>100</v>
      </c>
    </row>
    <row r="484" spans="1:6" ht="15">
      <c r="A484" s="47">
        <f>'RONDE KOKERS'!C476</f>
        <v>75</v>
      </c>
      <c r="B484" s="34" t="str">
        <f>'RONDE KOKERS'!D476</f>
        <v>x</v>
      </c>
      <c r="C484" s="34">
        <f>'RONDE KOKERS'!E476</f>
        <v>60</v>
      </c>
      <c r="D484" s="34" t="str">
        <f>'RONDE KOKERS'!G476</f>
        <v>V</v>
      </c>
      <c r="E484" s="34" t="str">
        <f>'RONDE KOKERS'!O476</f>
        <v>flexibele rand met transparante vaste bodem</v>
      </c>
      <c r="F484" s="34">
        <f>'RONDE KOKERS'!J476</f>
        <v>2400</v>
      </c>
    </row>
    <row r="485" spans="1:6" ht="15">
      <c r="A485" s="47">
        <f>'RONDE KOKERS'!C477</f>
        <v>75</v>
      </c>
      <c r="B485" s="34" t="str">
        <f>'RONDE KOKERS'!D477</f>
        <v>x</v>
      </c>
      <c r="C485" s="34">
        <f>'RONDE KOKERS'!E477</f>
        <v>60</v>
      </c>
      <c r="D485" s="34" t="str">
        <f>'RONDE KOKERS'!G477</f>
        <v>V</v>
      </c>
      <c r="E485" s="34" t="str">
        <f>'RONDE KOKERS'!O477</f>
        <v>flexibele rand met transparante vaste bodem</v>
      </c>
      <c r="F485" s="34">
        <f>'RONDE KOKERS'!J477</f>
        <v>539</v>
      </c>
    </row>
    <row r="486" spans="1:6" ht="15">
      <c r="A486" s="47">
        <f>'RONDE KOKERS'!C478</f>
        <v>75</v>
      </c>
      <c r="B486" s="34" t="str">
        <f>'RONDE KOKERS'!D478</f>
        <v>x</v>
      </c>
      <c r="C486" s="34">
        <f>'RONDE KOKERS'!E478</f>
        <v>60</v>
      </c>
      <c r="D486" s="34" t="str">
        <f>'RONDE KOKERS'!G478</f>
        <v>GAG V</v>
      </c>
      <c r="E486" s="34">
        <f>'RONDE KOKERS'!O478</f>
        <v>2</v>
      </c>
      <c r="F486" s="34">
        <f>'RONDE KOKERS'!J478</f>
        <v>15600</v>
      </c>
    </row>
    <row r="487" spans="1:6" ht="15">
      <c r="A487" s="47">
        <f>'RONDE KOKERS'!C479</f>
        <v>75</v>
      </c>
      <c r="B487" s="34" t="str">
        <f>'RONDE KOKERS'!D479</f>
        <v>x</v>
      </c>
      <c r="C487" s="34">
        <f>'RONDE KOKERS'!E479</f>
        <v>67</v>
      </c>
      <c r="D487" s="34" t="str">
        <f>'RONDE KOKERS'!G479</f>
        <v>V</v>
      </c>
      <c r="E487" s="34" t="str">
        <f>'RONDE KOKERS'!O479</f>
        <v>flexibele rand met transparante vaste bodem</v>
      </c>
      <c r="F487" s="34">
        <f>'RONDE KOKERS'!J479</f>
        <v>500</v>
      </c>
    </row>
    <row r="488" spans="1:6" ht="15">
      <c r="A488" s="47">
        <f>'RONDE KOKERS'!C480</f>
        <v>75</v>
      </c>
      <c r="B488" s="34" t="str">
        <f>'RONDE KOKERS'!D480</f>
        <v>x</v>
      </c>
      <c r="C488" s="34">
        <f>'RONDE KOKERS'!E480</f>
        <v>67</v>
      </c>
      <c r="D488" s="34" t="str">
        <f>'RONDE KOKERS'!G480</f>
        <v>V</v>
      </c>
      <c r="E488" s="34" t="str">
        <f>'RONDE KOKERS'!O480</f>
        <v>flexibele rand met transparante vaste bodem</v>
      </c>
      <c r="F488" s="34">
        <f>'RONDE KOKERS'!J480</f>
        <v>522</v>
      </c>
    </row>
    <row r="489" spans="1:6" ht="15">
      <c r="A489" s="47">
        <f>'RONDE KOKERS'!C481</f>
        <v>75</v>
      </c>
      <c r="B489" s="34" t="str">
        <f>'RONDE KOKERS'!D481</f>
        <v>x</v>
      </c>
      <c r="C489" s="34">
        <f>'RONDE KOKERS'!E481</f>
        <v>80</v>
      </c>
      <c r="D489" s="34" t="str">
        <f>'RONDE KOKERS'!G481</f>
        <v>V</v>
      </c>
      <c r="E489" s="34" t="str">
        <f>'RONDE KOKERS'!O481</f>
        <v>flexibele rand met transparante vaste bodem</v>
      </c>
      <c r="F489" s="34">
        <f>'RONDE KOKERS'!J481</f>
        <v>1700</v>
      </c>
    </row>
    <row r="490" spans="1:6" ht="15">
      <c r="A490" s="47">
        <f>'RONDE KOKERS'!C482</f>
        <v>75</v>
      </c>
      <c r="B490" s="34" t="str">
        <f>'RONDE KOKERS'!D482</f>
        <v>x</v>
      </c>
      <c r="C490" s="34">
        <f>'RONDE KOKERS'!E482</f>
        <v>80</v>
      </c>
      <c r="D490" s="34" t="str">
        <f>'RONDE KOKERS'!G482</f>
        <v>V</v>
      </c>
      <c r="E490" s="34" t="str">
        <f>'RONDE KOKERS'!O482</f>
        <v>flexibele rand met transparante vaste bodem</v>
      </c>
      <c r="F490" s="34">
        <f>'RONDE KOKERS'!J482</f>
        <v>425</v>
      </c>
    </row>
    <row r="491" spans="1:6" ht="15">
      <c r="A491" s="47">
        <f>'RONDE KOKERS'!C483</f>
        <v>75</v>
      </c>
      <c r="B491" s="34" t="str">
        <f>'RONDE KOKERS'!D483</f>
        <v>x</v>
      </c>
      <c r="C491" s="34">
        <f>'RONDE KOKERS'!E483</f>
        <v>85</v>
      </c>
      <c r="D491" s="34" t="str">
        <f>'RONDE KOKERS'!G483</f>
        <v>V</v>
      </c>
      <c r="E491" s="34" t="str">
        <f>'RONDE KOKERS'!O483</f>
        <v>flexibele rand met transparante vaste bodem</v>
      </c>
      <c r="F491" s="34">
        <f>'RONDE KOKERS'!J483</f>
        <v>250</v>
      </c>
    </row>
    <row r="492" spans="1:6" ht="15">
      <c r="A492" s="47">
        <f>'RONDE KOKERS'!C484</f>
        <v>75</v>
      </c>
      <c r="B492" s="34" t="str">
        <f>'RONDE KOKERS'!D484</f>
        <v>x</v>
      </c>
      <c r="C492" s="34">
        <f>'RONDE KOKERS'!E484</f>
        <v>100</v>
      </c>
      <c r="D492" s="34" t="str">
        <f>'RONDE KOKERS'!G484</f>
        <v>V</v>
      </c>
      <c r="E492" s="34" t="str">
        <f>'RONDE KOKERS'!O484</f>
        <v>flexibele rand met transparante vaste bodem</v>
      </c>
      <c r="F492" s="34">
        <f>'RONDE KOKERS'!J484</f>
        <v>1500</v>
      </c>
    </row>
    <row r="493" spans="1:6" ht="15">
      <c r="A493" s="47">
        <f>'RONDE KOKERS'!C485</f>
        <v>75</v>
      </c>
      <c r="B493" s="34" t="str">
        <f>'RONDE KOKERS'!D485</f>
        <v>x</v>
      </c>
      <c r="C493" s="34">
        <f>'RONDE KOKERS'!E485</f>
        <v>100</v>
      </c>
      <c r="D493" s="34" t="str">
        <f>'RONDE KOKERS'!G485</f>
        <v>V</v>
      </c>
      <c r="E493" s="34" t="str">
        <f>'RONDE KOKERS'!O485</f>
        <v>flexibele rand met transparante vaste bodem</v>
      </c>
      <c r="F493" s="34">
        <f>'RONDE KOKERS'!J485</f>
        <v>234</v>
      </c>
    </row>
    <row r="494" spans="1:6" ht="15">
      <c r="A494" s="47">
        <f>'RONDE KOKERS'!C486</f>
        <v>75</v>
      </c>
      <c r="B494" s="34" t="str">
        <f>'RONDE KOKERS'!D486</f>
        <v>x</v>
      </c>
      <c r="C494" s="34">
        <f>'RONDE KOKERS'!E486</f>
        <v>100</v>
      </c>
      <c r="D494" s="34" t="str">
        <f>'RONDE KOKERS'!G486</f>
        <v>V</v>
      </c>
      <c r="E494" s="34" t="str">
        <f>'RONDE KOKERS'!O486</f>
        <v>flexibele rand met transparante vaste bodem</v>
      </c>
      <c r="F494" s="34">
        <f>'RONDE KOKERS'!J486</f>
        <v>1200</v>
      </c>
    </row>
    <row r="495" spans="1:6" ht="15">
      <c r="A495" s="47">
        <f>'RONDE KOKERS'!C487</f>
        <v>75</v>
      </c>
      <c r="B495" s="34" t="str">
        <f>'RONDE KOKERS'!D487</f>
        <v>x</v>
      </c>
      <c r="C495" s="34">
        <f>'RONDE KOKERS'!E487</f>
        <v>105</v>
      </c>
      <c r="D495" s="34" t="str">
        <f>'RONDE KOKERS'!G487</f>
        <v>K+G</v>
      </c>
      <c r="E495" s="34" t="str">
        <f>'RONDE KOKERS'!O487</f>
        <v>stevige rand met goudkleurige bodem</v>
      </c>
      <c r="F495" s="34">
        <f>'RONDE KOKERS'!J487</f>
        <v>236</v>
      </c>
    </row>
    <row r="496" spans="1:6" ht="15">
      <c r="A496" s="47">
        <f>'RONDE KOKERS'!C488</f>
        <v>75</v>
      </c>
      <c r="B496" s="34" t="str">
        <f>'RONDE KOKERS'!D488</f>
        <v>x</v>
      </c>
      <c r="C496" s="34">
        <f>'RONDE KOKERS'!E488</f>
        <v>105</v>
      </c>
      <c r="D496" s="34" t="str">
        <f>'RONDE KOKERS'!G488</f>
        <v>K+G</v>
      </c>
      <c r="E496" s="34" t="str">
        <f>'RONDE KOKERS'!O488</f>
        <v>stevige rand met goudkleurige bodem</v>
      </c>
      <c r="F496" s="34">
        <f>'RONDE KOKERS'!J488</f>
        <v>375</v>
      </c>
    </row>
    <row r="497" spans="1:6" ht="15">
      <c r="A497" s="47">
        <f>'RONDE KOKERS'!C489</f>
        <v>75</v>
      </c>
      <c r="B497" s="34" t="str">
        <f>'RONDE KOKERS'!D489</f>
        <v>x</v>
      </c>
      <c r="C497" s="34">
        <f>'RONDE KOKERS'!E489</f>
        <v>105</v>
      </c>
      <c r="D497" s="34" t="str">
        <f>'RONDE KOKERS'!G489</f>
        <v>K+G</v>
      </c>
      <c r="E497" s="34" t="str">
        <f>'RONDE KOKERS'!O489</f>
        <v>stevige rand met goudkleurige bodem</v>
      </c>
      <c r="F497" s="34">
        <f>'RONDE KOKERS'!J489</f>
        <v>190</v>
      </c>
    </row>
    <row r="498" spans="1:6" ht="15">
      <c r="A498" s="47">
        <f>'RONDE KOKERS'!C490</f>
        <v>75</v>
      </c>
      <c r="B498" s="34" t="str">
        <f>'RONDE KOKERS'!D490</f>
        <v>x</v>
      </c>
      <c r="C498" s="34">
        <f>'RONDE KOKERS'!E490</f>
        <v>105</v>
      </c>
      <c r="D498" s="34" t="str">
        <f>'RONDE KOKERS'!G490</f>
        <v>K+G</v>
      </c>
      <c r="E498" s="34" t="str">
        <f>'RONDE KOKERS'!O490</f>
        <v>stevige rand met goudkleurige bodem</v>
      </c>
      <c r="F498" s="34">
        <f>'RONDE KOKERS'!J490</f>
        <v>36</v>
      </c>
    </row>
    <row r="499" spans="1:6" ht="15">
      <c r="A499" s="47">
        <f>'RONDE KOKERS'!C491</f>
        <v>75</v>
      </c>
      <c r="B499" s="34" t="str">
        <f>'RONDE KOKERS'!D491</f>
        <v>x</v>
      </c>
      <c r="C499" s="34">
        <f>'RONDE KOKERS'!E491</f>
        <v>120</v>
      </c>
      <c r="D499" s="34" t="str">
        <f>'RONDE KOKERS'!G491</f>
        <v>V</v>
      </c>
      <c r="E499" s="34" t="str">
        <f>'RONDE KOKERS'!O491</f>
        <v>flexibele rand met transparante vaste bodem</v>
      </c>
      <c r="F499" s="34">
        <f>'RONDE KOKERS'!J491</f>
        <v>150</v>
      </c>
    </row>
    <row r="500" spans="1:6" ht="15">
      <c r="A500" s="47">
        <f>'RONDE KOKERS'!C492</f>
        <v>75</v>
      </c>
      <c r="B500" s="34" t="str">
        <f>'RONDE KOKERS'!D492</f>
        <v>x</v>
      </c>
      <c r="C500" s="34">
        <f>'RONDE KOKERS'!E492</f>
        <v>130</v>
      </c>
      <c r="D500" s="34" t="str">
        <f>'RONDE KOKERS'!G492</f>
        <v>V</v>
      </c>
      <c r="E500" s="34" t="str">
        <f>'RONDE KOKERS'!O492</f>
        <v>flexibele rand met transparante vaste bodem</v>
      </c>
      <c r="F500" s="34">
        <f>'RONDE KOKERS'!J492</f>
        <v>26</v>
      </c>
    </row>
    <row r="501" spans="1:6" ht="15">
      <c r="A501" s="47">
        <f>'RONDE KOKERS'!C493</f>
        <v>75</v>
      </c>
      <c r="B501" s="34" t="str">
        <f>'RONDE KOKERS'!D493</f>
        <v>x</v>
      </c>
      <c r="C501" s="34">
        <f>'RONDE KOKERS'!E493</f>
        <v>130</v>
      </c>
      <c r="D501" s="34" t="str">
        <f>'RONDE KOKERS'!G493</f>
        <v>V</v>
      </c>
      <c r="E501" s="34" t="str">
        <f>'RONDE KOKERS'!O493</f>
        <v>flexibele rand met transparante vaste bodem</v>
      </c>
      <c r="F501" s="34">
        <f>'RONDE KOKERS'!J493</f>
        <v>250</v>
      </c>
    </row>
    <row r="502" spans="1:6" ht="15">
      <c r="A502" s="47">
        <f>'RONDE KOKERS'!C494</f>
        <v>75</v>
      </c>
      <c r="B502" s="34" t="str">
        <f>'RONDE KOKERS'!D494</f>
        <v>x</v>
      </c>
      <c r="C502" s="34">
        <f>'RONDE KOKERS'!E494</f>
        <v>170</v>
      </c>
      <c r="D502" s="34" t="str">
        <f>'RONDE KOKERS'!G494</f>
        <v>K</v>
      </c>
      <c r="E502" s="34" t="str">
        <f>'RONDE KOKERS'!O494</f>
        <v>stevige rand, bodem naar keuze of stolp</v>
      </c>
      <c r="F502" s="34">
        <f>'RONDE KOKERS'!J494</f>
        <v>450</v>
      </c>
    </row>
    <row r="503" spans="1:6" ht="15">
      <c r="A503" s="47">
        <f>'RONDE KOKERS'!C495</f>
        <v>75</v>
      </c>
      <c r="B503" s="34" t="str">
        <f>'RONDE KOKERS'!D495</f>
        <v>x</v>
      </c>
      <c r="C503" s="34">
        <f>'RONDE KOKERS'!E495</f>
        <v>170</v>
      </c>
      <c r="D503" s="34" t="str">
        <f>'RONDE KOKERS'!G495</f>
        <v>V</v>
      </c>
      <c r="E503" s="34" t="str">
        <f>'RONDE KOKERS'!O495</f>
        <v>flexibele rand met transparante vaste bodem</v>
      </c>
      <c r="F503" s="34">
        <f>'RONDE KOKERS'!J495</f>
        <v>190</v>
      </c>
    </row>
    <row r="504" spans="1:6" ht="15">
      <c r="A504" s="47">
        <f>'RONDE KOKERS'!C496</f>
        <v>75</v>
      </c>
      <c r="B504" s="34" t="str">
        <f>'RONDE KOKERS'!D496</f>
        <v>x</v>
      </c>
      <c r="C504" s="34">
        <f>'RONDE KOKERS'!E496</f>
        <v>170</v>
      </c>
      <c r="D504" s="34" t="str">
        <f>'RONDE KOKERS'!G496</f>
        <v>V</v>
      </c>
      <c r="E504" s="34" t="str">
        <f>'RONDE KOKERS'!O496</f>
        <v>flexibele rand met transparante vaste bodem</v>
      </c>
      <c r="F504" s="34">
        <f>'RONDE KOKERS'!J496</f>
        <v>179</v>
      </c>
    </row>
    <row r="505" spans="1:6" ht="15">
      <c r="A505" s="47">
        <f>'RONDE KOKERS'!C497</f>
        <v>75</v>
      </c>
      <c r="B505" s="34" t="str">
        <f>'RONDE KOKERS'!D497</f>
        <v>x</v>
      </c>
      <c r="C505" s="34">
        <f>'RONDE KOKERS'!E497</f>
        <v>180</v>
      </c>
      <c r="D505" s="34" t="str">
        <f>'RONDE KOKERS'!G497</f>
        <v>K+G</v>
      </c>
      <c r="E505" s="34" t="str">
        <f>'RONDE KOKERS'!O497</f>
        <v>stevige rand met goudkleurige bodem</v>
      </c>
      <c r="F505" s="34">
        <f>'RONDE KOKERS'!J497</f>
        <v>80</v>
      </c>
    </row>
    <row r="506" spans="1:6" ht="15">
      <c r="A506" s="47">
        <f>'RONDE KOKERS'!C498</f>
        <v>75</v>
      </c>
      <c r="B506" s="34" t="str">
        <f>'RONDE KOKERS'!D498</f>
        <v>x</v>
      </c>
      <c r="C506" s="34">
        <f>'RONDE KOKERS'!E498</f>
        <v>190</v>
      </c>
      <c r="D506" s="34" t="str">
        <f>'RONDE KOKERS'!G498</f>
        <v>K+G</v>
      </c>
      <c r="E506" s="34" t="str">
        <f>'RONDE KOKERS'!O498</f>
        <v>stevige rand met goudkleurige bodem</v>
      </c>
      <c r="F506" s="34">
        <f>'RONDE KOKERS'!J498</f>
        <v>64</v>
      </c>
    </row>
    <row r="507" spans="1:6" ht="15">
      <c r="A507" s="47">
        <f>'RONDE KOKERS'!C499</f>
        <v>75</v>
      </c>
      <c r="B507" s="34" t="str">
        <f>'RONDE KOKERS'!D499</f>
        <v>x</v>
      </c>
      <c r="C507" s="34">
        <f>'RONDE KOKERS'!E499</f>
        <v>190</v>
      </c>
      <c r="D507" s="34" t="str">
        <f>'RONDE KOKERS'!G499</f>
        <v>K+G</v>
      </c>
      <c r="E507" s="34" t="str">
        <f>'RONDE KOKERS'!O499</f>
        <v>stevige rand met goudkleurige bodem</v>
      </c>
      <c r="F507" s="34">
        <f>'RONDE KOKERS'!J499</f>
        <v>198</v>
      </c>
    </row>
    <row r="508" spans="1:6" ht="15">
      <c r="A508" s="47">
        <f>'RONDE KOKERS'!C500</f>
        <v>75</v>
      </c>
      <c r="B508" s="34" t="str">
        <f>'RONDE KOKERS'!D500</f>
        <v>x</v>
      </c>
      <c r="C508" s="34">
        <f>'RONDE KOKERS'!E500</f>
        <v>195</v>
      </c>
      <c r="D508" s="34" t="str">
        <f>'RONDE KOKERS'!G500</f>
        <v>V</v>
      </c>
      <c r="E508" s="34" t="str">
        <f>'RONDE KOKERS'!O500</f>
        <v>flexibele rand met transparante vaste bodem</v>
      </c>
      <c r="F508" s="34">
        <f>'RONDE KOKERS'!J500</f>
        <v>122</v>
      </c>
    </row>
    <row r="509" spans="1:6" ht="15">
      <c r="A509" s="47">
        <f>'RONDE KOKERS'!C501</f>
        <v>75</v>
      </c>
      <c r="B509" s="34" t="str">
        <f>'RONDE KOKERS'!D501</f>
        <v>x</v>
      </c>
      <c r="C509" s="34">
        <f>'RONDE KOKERS'!E501</f>
        <v>195</v>
      </c>
      <c r="D509" s="34" t="str">
        <f>'RONDE KOKERS'!G501</f>
        <v>V</v>
      </c>
      <c r="E509" s="34" t="str">
        <f>'RONDE KOKERS'!O501</f>
        <v>flexibele rand met transparante vaste bodem</v>
      </c>
      <c r="F509" s="34">
        <f>'RONDE KOKERS'!J501</f>
        <v>114</v>
      </c>
    </row>
    <row r="510" spans="1:6" ht="15">
      <c r="A510" s="47">
        <f>'RONDE KOKERS'!C502</f>
        <v>75</v>
      </c>
      <c r="B510" s="34" t="str">
        <f>'RONDE KOKERS'!D502</f>
        <v>x</v>
      </c>
      <c r="C510" s="34">
        <f>'RONDE KOKERS'!E502</f>
        <v>195</v>
      </c>
      <c r="D510" s="34" t="str">
        <f>'RONDE KOKERS'!G502</f>
        <v>V</v>
      </c>
      <c r="E510" s="34" t="str">
        <f>'RONDE KOKERS'!O502</f>
        <v>flexibele rand met transparante vaste bodem</v>
      </c>
      <c r="F510" s="34">
        <f>'RONDE KOKERS'!J502</f>
        <v>47</v>
      </c>
    </row>
    <row r="511" spans="1:6" ht="15">
      <c r="A511" s="47">
        <f>'RONDE KOKERS'!C503</f>
        <v>75</v>
      </c>
      <c r="B511" s="34" t="str">
        <f>'RONDE KOKERS'!D503</f>
        <v>x</v>
      </c>
      <c r="C511" s="34">
        <f>'RONDE KOKERS'!E503</f>
        <v>195</v>
      </c>
      <c r="D511" s="34" t="str">
        <f>'RONDE KOKERS'!G503</f>
        <v>V</v>
      </c>
      <c r="E511" s="34" t="str">
        <f>'RONDE KOKERS'!O503</f>
        <v>flexibele rand met transparante vaste bodem</v>
      </c>
      <c r="F511" s="34">
        <f>'RONDE KOKERS'!J503</f>
        <v>300</v>
      </c>
    </row>
    <row r="512" spans="1:6" ht="15">
      <c r="A512" s="47">
        <f>'RONDE KOKERS'!C504</f>
        <v>75</v>
      </c>
      <c r="B512" s="34" t="str">
        <f>'RONDE KOKERS'!D504</f>
        <v>x</v>
      </c>
      <c r="C512" s="34">
        <f>'RONDE KOKERS'!E504</f>
        <v>195</v>
      </c>
      <c r="D512" s="34" t="str">
        <f>'RONDE KOKERS'!G504</f>
        <v>V</v>
      </c>
      <c r="E512" s="34" t="str">
        <f>'RONDE KOKERS'!O504</f>
        <v>flexibele rand met transparante vaste bodem</v>
      </c>
      <c r="F512" s="34">
        <f>'RONDE KOKERS'!J504</f>
        <v>150</v>
      </c>
    </row>
    <row r="513" spans="1:6" ht="15">
      <c r="A513" s="47">
        <f>'RONDE KOKERS'!C505</f>
        <v>75</v>
      </c>
      <c r="B513" s="34" t="str">
        <f>'RONDE KOKERS'!D505</f>
        <v>x</v>
      </c>
      <c r="C513" s="34">
        <f>'RONDE KOKERS'!E505</f>
        <v>195</v>
      </c>
      <c r="D513" s="34" t="str">
        <f>'RONDE KOKERS'!G505</f>
        <v>V</v>
      </c>
      <c r="E513" s="34" t="str">
        <f>'RONDE KOKERS'!O505</f>
        <v>flexibele rand met transparante vaste bodem</v>
      </c>
      <c r="F513" s="34">
        <f>'RONDE KOKERS'!J505</f>
        <v>600</v>
      </c>
    </row>
    <row r="514" spans="1:6" ht="15">
      <c r="A514" s="47">
        <f>'RONDE KOKERS'!C506</f>
        <v>75</v>
      </c>
      <c r="B514" s="34" t="str">
        <f>'RONDE KOKERS'!D506</f>
        <v>x</v>
      </c>
      <c r="C514" s="34">
        <f>'RONDE KOKERS'!E506</f>
        <v>195</v>
      </c>
      <c r="D514" s="34" t="str">
        <f>'RONDE KOKERS'!G506</f>
        <v>V</v>
      </c>
      <c r="E514" s="34" t="str">
        <f>'RONDE KOKERS'!O506</f>
        <v>flexibele rand met transparante vaste bodem</v>
      </c>
      <c r="F514" s="34">
        <f>'RONDE KOKERS'!J506</f>
        <v>52</v>
      </c>
    </row>
    <row r="515" spans="1:6" ht="15">
      <c r="A515" s="47">
        <f>'RONDE KOKERS'!C507</f>
        <v>75</v>
      </c>
      <c r="B515" s="34" t="str">
        <f>'RONDE KOKERS'!D507</f>
        <v>x</v>
      </c>
      <c r="C515" s="34">
        <f>'RONDE KOKERS'!E507</f>
        <v>200</v>
      </c>
      <c r="D515" s="34" t="str">
        <f>'RONDE KOKERS'!G507</f>
        <v>V</v>
      </c>
      <c r="E515" s="34" t="str">
        <f>'RONDE KOKERS'!O507</f>
        <v>flexibele rand met transparante vaste bodem</v>
      </c>
      <c r="F515" s="34">
        <f>'RONDE KOKERS'!J507</f>
        <v>75</v>
      </c>
    </row>
    <row r="516" spans="1:6" ht="15">
      <c r="A516" s="47">
        <f>'RONDE KOKERS'!C508</f>
        <v>75</v>
      </c>
      <c r="B516" s="34" t="str">
        <f>'RONDE KOKERS'!D508</f>
        <v>x</v>
      </c>
      <c r="C516" s="34">
        <f>'RONDE KOKERS'!E508</f>
        <v>210</v>
      </c>
      <c r="D516" s="34" t="str">
        <f>'RONDE KOKERS'!G508</f>
        <v>K+G</v>
      </c>
      <c r="E516" s="34" t="str">
        <f>'RONDE KOKERS'!O508</f>
        <v>stevige rand met goudkleurige bodem</v>
      </c>
      <c r="F516" s="34">
        <f>'RONDE KOKERS'!J508</f>
        <v>28</v>
      </c>
    </row>
    <row r="517" spans="1:6" ht="15">
      <c r="A517" s="47">
        <f>'RONDE KOKERS'!C509</f>
        <v>75</v>
      </c>
      <c r="B517" s="34" t="str">
        <f>'RONDE KOKERS'!D509</f>
        <v>x</v>
      </c>
      <c r="C517" s="34">
        <f>'RONDE KOKERS'!E509</f>
        <v>210</v>
      </c>
      <c r="D517" s="34" t="str">
        <f>'RONDE KOKERS'!G509</f>
        <v>V</v>
      </c>
      <c r="E517" s="34" t="str">
        <f>'RONDE KOKERS'!O509</f>
        <v>flexibele rand met transparante vaste bodem</v>
      </c>
      <c r="F517" s="34">
        <f>'RONDE KOKERS'!J509</f>
        <v>110</v>
      </c>
    </row>
    <row r="518" spans="1:6" ht="15">
      <c r="A518" s="47">
        <f>'RONDE KOKERS'!C510</f>
        <v>75</v>
      </c>
      <c r="B518" s="34" t="str">
        <f>'RONDE KOKERS'!D510</f>
        <v>x</v>
      </c>
      <c r="C518" s="34">
        <f>'RONDE KOKERS'!E510</f>
        <v>210</v>
      </c>
      <c r="D518" s="34" t="str">
        <f>'RONDE KOKERS'!G510</f>
        <v>K+G</v>
      </c>
      <c r="E518" s="34" t="str">
        <f>'RONDE KOKERS'!O510</f>
        <v>stevige rand met goudkleurige bodem</v>
      </c>
      <c r="F518" s="34">
        <f>'RONDE KOKERS'!J510</f>
        <v>165</v>
      </c>
    </row>
    <row r="519" spans="1:6" ht="15">
      <c r="A519" s="47">
        <f>'RONDE KOKERS'!C511</f>
        <v>75</v>
      </c>
      <c r="B519" s="34" t="str">
        <f>'RONDE KOKERS'!D511</f>
        <v>x</v>
      </c>
      <c r="C519" s="34">
        <f>'RONDE KOKERS'!E511</f>
        <v>215</v>
      </c>
      <c r="D519" s="34" t="str">
        <f>'RONDE KOKERS'!G511</f>
        <v>V</v>
      </c>
      <c r="E519" s="34" t="str">
        <f>'RONDE KOKERS'!O511</f>
        <v>flexibele rand met transparante vaste bodem</v>
      </c>
      <c r="F519" s="34">
        <f>'RONDE KOKERS'!J511</f>
        <v>10</v>
      </c>
    </row>
    <row r="520" spans="1:6" ht="15">
      <c r="A520" s="47">
        <f>'RONDE KOKERS'!C512</f>
        <v>75</v>
      </c>
      <c r="B520" s="34" t="str">
        <f>'RONDE KOKERS'!D512</f>
        <v>x</v>
      </c>
      <c r="C520" s="34">
        <f>'RONDE KOKERS'!E512</f>
        <v>215</v>
      </c>
      <c r="D520" s="34" t="str">
        <f>'RONDE KOKERS'!G512</f>
        <v>K</v>
      </c>
      <c r="E520" s="34" t="str">
        <f>'RONDE KOKERS'!O512</f>
        <v>stevige rand, bodem naar keuze of stolp</v>
      </c>
      <c r="F520" s="34">
        <f>'RONDE KOKERS'!J512</f>
        <v>250</v>
      </c>
    </row>
    <row r="521" spans="1:6" ht="15">
      <c r="A521" s="47">
        <f>'RONDE KOKERS'!C513</f>
        <v>75</v>
      </c>
      <c r="B521" s="34" t="str">
        <f>'RONDE KOKERS'!D513</f>
        <v>x</v>
      </c>
      <c r="C521" s="34">
        <f>'RONDE KOKERS'!E513</f>
        <v>215</v>
      </c>
      <c r="D521" s="34" t="str">
        <f>'RONDE KOKERS'!G513</f>
        <v>K</v>
      </c>
      <c r="E521" s="34" t="str">
        <f>'RONDE KOKERS'!O513</f>
        <v>stevige rand, bodem naar keuze of stolp</v>
      </c>
      <c r="F521" s="34">
        <f>'RONDE KOKERS'!J513</f>
        <v>47</v>
      </c>
    </row>
    <row r="522" spans="1:6" ht="15">
      <c r="A522" s="47">
        <f>'RONDE KOKERS'!C514</f>
        <v>75</v>
      </c>
      <c r="B522" s="34" t="str">
        <f>'RONDE KOKERS'!D514</f>
        <v>x</v>
      </c>
      <c r="C522" s="34">
        <f>'RONDE KOKERS'!E514</f>
        <v>225</v>
      </c>
      <c r="D522" s="34" t="str">
        <f>'RONDE KOKERS'!G514</f>
        <v>V</v>
      </c>
      <c r="E522" s="34" t="str">
        <f>'RONDE KOKERS'!O514</f>
        <v>flexibele rand met transparante vaste bodem</v>
      </c>
      <c r="F522" s="34">
        <f>'RONDE KOKERS'!J514</f>
        <v>20</v>
      </c>
    </row>
    <row r="523" spans="1:6" ht="15">
      <c r="A523" s="47">
        <f>'RONDE KOKERS'!C515</f>
        <v>75</v>
      </c>
      <c r="B523" s="34" t="str">
        <f>'RONDE KOKERS'!D515</f>
        <v>x</v>
      </c>
      <c r="C523" s="34">
        <f>'RONDE KOKERS'!E515</f>
        <v>225</v>
      </c>
      <c r="D523" s="34" t="str">
        <f>'RONDE KOKERS'!G515</f>
        <v>V</v>
      </c>
      <c r="E523" s="34" t="str">
        <f>'RONDE KOKERS'!O515</f>
        <v>flexibele rand met transparante vaste bodem</v>
      </c>
      <c r="F523" s="34">
        <f>'RONDE KOKERS'!J515</f>
        <v>50</v>
      </c>
    </row>
    <row r="524" spans="1:6" ht="15">
      <c r="A524" s="47">
        <f>'RONDE KOKERS'!C516</f>
        <v>75</v>
      </c>
      <c r="B524" s="34" t="str">
        <f>'RONDE KOKERS'!D516</f>
        <v>x</v>
      </c>
      <c r="C524" s="34">
        <f>'RONDE KOKERS'!E516</f>
        <v>240</v>
      </c>
      <c r="D524" s="34" t="str">
        <f>'RONDE KOKERS'!G516</f>
        <v>V</v>
      </c>
      <c r="E524" s="34" t="str">
        <f>'RONDE KOKERS'!O516</f>
        <v>flexibele rand met transparante vaste bodem</v>
      </c>
      <c r="F524" s="34">
        <f>'RONDE KOKERS'!J516</f>
        <v>98</v>
      </c>
    </row>
    <row r="525" spans="1:6" ht="15">
      <c r="A525" s="47">
        <f>'RONDE KOKERS'!C517</f>
        <v>75</v>
      </c>
      <c r="B525" s="34" t="str">
        <f>'RONDE KOKERS'!D517</f>
        <v>x</v>
      </c>
      <c r="C525" s="34">
        <f>'RONDE KOKERS'!E517</f>
        <v>240</v>
      </c>
      <c r="D525" s="34" t="str">
        <f>'RONDE KOKERS'!G517</f>
        <v>V</v>
      </c>
      <c r="E525" s="34" t="str">
        <f>'RONDE KOKERS'!O517</f>
        <v>flexibele rand met transparante vaste bodem</v>
      </c>
      <c r="F525" s="34">
        <f>'RONDE KOKERS'!J517</f>
        <v>150</v>
      </c>
    </row>
    <row r="526" spans="1:6" ht="15">
      <c r="A526" s="47">
        <f>'RONDE KOKERS'!C518</f>
        <v>75</v>
      </c>
      <c r="B526" s="34" t="str">
        <f>'RONDE KOKERS'!D518</f>
        <v>x</v>
      </c>
      <c r="C526" s="34">
        <f>'RONDE KOKERS'!E518</f>
        <v>240</v>
      </c>
      <c r="D526" s="34" t="str">
        <f>'RONDE KOKERS'!G518</f>
        <v>V</v>
      </c>
      <c r="E526" s="34" t="str">
        <f>'RONDE KOKERS'!O518</f>
        <v>flexibele rand met transparante vaste bodem</v>
      </c>
      <c r="F526" s="34">
        <f>'RONDE KOKERS'!J518</f>
        <v>300</v>
      </c>
    </row>
    <row r="527" spans="1:6" ht="15">
      <c r="A527" s="47">
        <f>'RONDE KOKERS'!C519</f>
        <v>75</v>
      </c>
      <c r="B527" s="34" t="str">
        <f>'RONDE KOKERS'!D519</f>
        <v>x</v>
      </c>
      <c r="C527" s="34">
        <f>'RONDE KOKERS'!E519</f>
        <v>240</v>
      </c>
      <c r="D527" s="34" t="str">
        <f>'RONDE KOKERS'!G519</f>
        <v>V</v>
      </c>
      <c r="E527" s="34" t="str">
        <f>'RONDE KOKERS'!O519</f>
        <v>flexibele rand met transparante vaste bodem</v>
      </c>
      <c r="F527" s="34">
        <f>'RONDE KOKERS'!J519</f>
        <v>1500</v>
      </c>
    </row>
    <row r="528" spans="1:6" ht="15">
      <c r="A528" s="47">
        <f>'RONDE KOKERS'!C520</f>
        <v>75</v>
      </c>
      <c r="B528" s="34" t="str">
        <f>'RONDE KOKERS'!D520</f>
        <v>x</v>
      </c>
      <c r="C528" s="34">
        <f>'RONDE KOKERS'!E520</f>
        <v>280</v>
      </c>
      <c r="D528" s="34" t="str">
        <f>'RONDE KOKERS'!G520</f>
        <v>V</v>
      </c>
      <c r="E528" s="34" t="str">
        <f>'RONDE KOKERS'!O520</f>
        <v>flexibele rand met transparante vaste bodem</v>
      </c>
      <c r="F528" s="34">
        <f>'RONDE KOKERS'!J520</f>
        <v>28</v>
      </c>
    </row>
    <row r="529" spans="1:6" ht="15">
      <c r="A529" s="47">
        <f>'RONDE KOKERS'!C521</f>
        <v>75</v>
      </c>
      <c r="B529" s="34" t="str">
        <f>'RONDE KOKERS'!D521</f>
        <v>x</v>
      </c>
      <c r="C529" s="34">
        <f>'RONDE KOKERS'!E521</f>
        <v>280</v>
      </c>
      <c r="D529" s="34" t="str">
        <f>'RONDE KOKERS'!G521</f>
        <v>V</v>
      </c>
      <c r="E529" s="34" t="str">
        <f>'RONDE KOKERS'!O521</f>
        <v>flexibele rand met transparante vaste bodem</v>
      </c>
      <c r="F529" s="34">
        <f>'RONDE KOKERS'!J521</f>
        <v>250</v>
      </c>
    </row>
    <row r="530" spans="1:6" ht="15">
      <c r="A530" s="47">
        <f>'RONDE KOKERS'!C522</f>
        <v>75</v>
      </c>
      <c r="B530" s="34" t="str">
        <f>'RONDE KOKERS'!D522</f>
        <v>x</v>
      </c>
      <c r="C530" s="34">
        <f>'RONDE KOKERS'!E522</f>
        <v>280</v>
      </c>
      <c r="D530" s="34" t="str">
        <f>'RONDE KOKERS'!G522</f>
        <v>V</v>
      </c>
      <c r="E530" s="34" t="str">
        <f>'RONDE KOKERS'!O522</f>
        <v>flexibele rand met transparante vaste bodem</v>
      </c>
      <c r="F530" s="34">
        <f>'RONDE KOKERS'!J522</f>
        <v>97</v>
      </c>
    </row>
    <row r="531" spans="1:6" ht="15">
      <c r="A531" s="47">
        <f>'RONDE KOKERS'!C523</f>
        <v>75</v>
      </c>
      <c r="B531" s="34" t="str">
        <f>'RONDE KOKERS'!D523</f>
        <v>x</v>
      </c>
      <c r="C531" s="34">
        <f>'RONDE KOKERS'!E523</f>
        <v>280</v>
      </c>
      <c r="D531" s="34" t="str">
        <f>'RONDE KOKERS'!G523</f>
        <v>V</v>
      </c>
      <c r="E531" s="34" t="str">
        <f>'RONDE KOKERS'!O523</f>
        <v>flexibele rand met transparante vaste bodem</v>
      </c>
      <c r="F531" s="34">
        <f>'RONDE KOKERS'!J523</f>
        <v>250</v>
      </c>
    </row>
    <row r="532" spans="1:6" ht="15">
      <c r="A532" s="47">
        <f>'RONDE KOKERS'!C524</f>
        <v>75</v>
      </c>
      <c r="B532" s="34" t="str">
        <f>'RONDE KOKERS'!D524</f>
        <v>x</v>
      </c>
      <c r="C532" s="34">
        <f>'RONDE KOKERS'!E524</f>
        <v>300</v>
      </c>
      <c r="D532" s="34" t="str">
        <f>'RONDE KOKERS'!G524</f>
        <v>V</v>
      </c>
      <c r="E532" s="34" t="str">
        <f>'RONDE KOKERS'!O524</f>
        <v>flexibele rand met transparante vaste bodem</v>
      </c>
      <c r="F532" s="34">
        <f>'RONDE KOKERS'!J524</f>
        <v>0</v>
      </c>
    </row>
    <row r="533" spans="1:6" ht="15">
      <c r="A533" s="47">
        <f>'RONDE KOKERS'!C525</f>
        <v>75</v>
      </c>
      <c r="B533" s="34" t="str">
        <f>'RONDE KOKERS'!D525</f>
        <v>x</v>
      </c>
      <c r="C533" s="34">
        <f>'RONDE KOKERS'!E525</f>
        <v>320</v>
      </c>
      <c r="D533" s="34" t="str">
        <f>'RONDE KOKERS'!G525</f>
        <v>K+G</v>
      </c>
      <c r="E533" s="34" t="str">
        <f>'RONDE KOKERS'!O525</f>
        <v>stevige rand met goudkleurige bodem</v>
      </c>
      <c r="F533" s="34">
        <f>'RONDE KOKERS'!J525</f>
        <v>90</v>
      </c>
    </row>
    <row r="534" spans="1:6" ht="15">
      <c r="A534" s="47">
        <f>'RONDE KOKERS'!C526</f>
        <v>75</v>
      </c>
      <c r="B534" s="34" t="str">
        <f>'RONDE KOKERS'!D526</f>
        <v>x</v>
      </c>
      <c r="C534" s="34">
        <f>'RONDE KOKERS'!E526</f>
        <v>320</v>
      </c>
      <c r="D534" s="34" t="str">
        <f>'RONDE KOKERS'!G526</f>
        <v>V</v>
      </c>
      <c r="E534" s="34" t="str">
        <f>'RONDE KOKERS'!O526</f>
        <v>flexibele rand met transparante vaste bodem</v>
      </c>
      <c r="F534" s="34">
        <f>'RONDE KOKERS'!J526</f>
        <v>720</v>
      </c>
    </row>
    <row r="535" spans="1:6" ht="15">
      <c r="A535" s="47">
        <f>'RONDE KOKERS'!C527</f>
        <v>75</v>
      </c>
      <c r="B535" s="34" t="str">
        <f>'RONDE KOKERS'!D527</f>
        <v>x</v>
      </c>
      <c r="C535" s="34">
        <f>'RONDE KOKERS'!E527</f>
        <v>320</v>
      </c>
      <c r="D535" s="34" t="str">
        <f>'RONDE KOKERS'!G527</f>
        <v>V</v>
      </c>
      <c r="E535" s="34" t="str">
        <f>'RONDE KOKERS'!O527</f>
        <v>flexibele rand met transparante vaste bodem</v>
      </c>
      <c r="F535" s="34">
        <f>'RONDE KOKERS'!J527</f>
        <v>75</v>
      </c>
    </row>
    <row r="536" spans="1:6" ht="15">
      <c r="A536" s="47">
        <f>'RONDE KOKERS'!C528</f>
        <v>75</v>
      </c>
      <c r="B536" s="34" t="str">
        <f>'RONDE KOKERS'!D528</f>
        <v>x</v>
      </c>
      <c r="C536" s="34">
        <f>'RONDE KOKERS'!E528</f>
        <v>340</v>
      </c>
      <c r="D536" s="34" t="str">
        <f>'RONDE KOKERS'!G528</f>
        <v>V</v>
      </c>
      <c r="E536" s="34" t="str">
        <f>'RONDE KOKERS'!O528</f>
        <v>flexibele rand met transparante vaste bodem</v>
      </c>
      <c r="F536" s="34">
        <f>'RONDE KOKERS'!J528</f>
        <v>120</v>
      </c>
    </row>
    <row r="537" spans="1:6" ht="15">
      <c r="A537" s="47">
        <f>'RONDE KOKERS'!C529</f>
        <v>75</v>
      </c>
      <c r="B537" s="34" t="str">
        <f>'RONDE KOKERS'!D529</f>
        <v>x</v>
      </c>
      <c r="C537" s="34">
        <f>'RONDE KOKERS'!E529</f>
        <v>440</v>
      </c>
      <c r="D537" s="34" t="str">
        <f>'RONDE KOKERS'!G529</f>
        <v>1xK+Z</v>
      </c>
      <c r="E537" s="34" t="str">
        <f>'RONDE KOKERS'!O529</f>
        <v>1stevige rand met zilverkleurige bodem</v>
      </c>
      <c r="F537" s="34">
        <f>'RONDE KOKERS'!J529</f>
        <v>57</v>
      </c>
    </row>
    <row r="538" spans="1:6" ht="15">
      <c r="A538" s="47">
        <f>'RONDE KOKERS'!C530</f>
        <v>80</v>
      </c>
      <c r="B538" s="34" t="str">
        <f>'RONDE KOKERS'!D530</f>
        <v>x</v>
      </c>
      <c r="C538" s="34">
        <f>'RONDE KOKERS'!E530</f>
        <v>25</v>
      </c>
      <c r="D538" s="34" t="str">
        <f>'RONDE KOKERS'!G530</f>
        <v>V</v>
      </c>
      <c r="E538" s="34" t="str">
        <f>'RONDE KOKERS'!O530</f>
        <v>flexibele rand met transparante vaste bodem</v>
      </c>
      <c r="F538" s="34">
        <f>'RONDE KOKERS'!J530</f>
        <v>219</v>
      </c>
    </row>
    <row r="539" spans="1:6" ht="15">
      <c r="A539" s="47">
        <f>'RONDE KOKERS'!C531</f>
        <v>80</v>
      </c>
      <c r="B539" s="34" t="str">
        <f>'RONDE KOKERS'!D531</f>
        <v>x</v>
      </c>
      <c r="C539" s="34">
        <f>'RONDE KOKERS'!E531</f>
        <v>30</v>
      </c>
      <c r="D539" s="34" t="str">
        <f>'RONDE KOKERS'!G531</f>
        <v>K+Z</v>
      </c>
      <c r="E539" s="34" t="str">
        <f>'RONDE KOKERS'!O531</f>
        <v>stevige rand met zilver bodem</v>
      </c>
      <c r="F539" s="34">
        <f>'RONDE KOKERS'!J531</f>
        <v>392</v>
      </c>
    </row>
    <row r="540" spans="1:6" ht="15">
      <c r="A540" s="47">
        <f>'RONDE KOKERS'!C532</f>
        <v>80</v>
      </c>
      <c r="B540" s="34" t="str">
        <f>'RONDE KOKERS'!D532</f>
        <v>x</v>
      </c>
      <c r="C540" s="34">
        <f>'RONDE KOKERS'!E532</f>
        <v>35</v>
      </c>
      <c r="D540" s="34" t="str">
        <f>'RONDE KOKERS'!G532</f>
        <v>K</v>
      </c>
      <c r="E540" s="34" t="str">
        <f>'RONDE KOKERS'!O532</f>
        <v>stevige rand, bodem naar keuze of stolp</v>
      </c>
      <c r="F540" s="34">
        <f>'RONDE KOKERS'!J532</f>
        <v>377</v>
      </c>
    </row>
    <row r="541" spans="1:6" ht="15">
      <c r="A541" s="47">
        <f>'RONDE KOKERS'!C533</f>
        <v>80</v>
      </c>
      <c r="B541" s="34" t="str">
        <f>'RONDE KOKERS'!D533</f>
        <v>x</v>
      </c>
      <c r="C541" s="34">
        <f>'RONDE KOKERS'!E533</f>
        <v>40</v>
      </c>
      <c r="D541" s="34" t="str">
        <f>'RONDE KOKERS'!G533</f>
        <v>K+V</v>
      </c>
      <c r="E541" s="34" t="str">
        <f>'RONDE KOKERS'!O533</f>
        <v>stolp of stevige rand met transparante vaste bodem</v>
      </c>
      <c r="F541" s="34">
        <f>'RONDE KOKERS'!J533</f>
        <v>53</v>
      </c>
    </row>
    <row r="542" spans="1:6" ht="15">
      <c r="A542" s="47">
        <f>'RONDE KOKERS'!C534</f>
        <v>80</v>
      </c>
      <c r="B542" s="34" t="str">
        <f>'RONDE KOKERS'!D534</f>
        <v>x</v>
      </c>
      <c r="C542" s="34">
        <f>'RONDE KOKERS'!E534</f>
        <v>40</v>
      </c>
      <c r="D542" s="34" t="str">
        <f>'RONDE KOKERS'!G534</f>
        <v>K+G</v>
      </c>
      <c r="E542" s="34" t="str">
        <f>'RONDE KOKERS'!O534</f>
        <v>stevige rand met goudkleurige bodem</v>
      </c>
      <c r="F542" s="34">
        <f>'RONDE KOKERS'!J534</f>
        <v>558</v>
      </c>
    </row>
    <row r="543" spans="1:6" ht="15">
      <c r="A543" s="47">
        <f>'RONDE KOKERS'!C535</f>
        <v>80</v>
      </c>
      <c r="B543" s="34" t="str">
        <f>'RONDE KOKERS'!D535</f>
        <v>x</v>
      </c>
      <c r="C543" s="34">
        <f>'RONDE KOKERS'!E535</f>
        <v>40</v>
      </c>
      <c r="D543" s="34" t="str">
        <f>'RONDE KOKERS'!G535</f>
        <v>K+G</v>
      </c>
      <c r="E543" s="34" t="str">
        <f>'RONDE KOKERS'!O535</f>
        <v>stevige rand met goudkleurige bodem</v>
      </c>
      <c r="F543" s="34">
        <f>'RONDE KOKERS'!J535</f>
        <v>204</v>
      </c>
    </row>
    <row r="544" spans="1:6" ht="15">
      <c r="A544" s="47">
        <f>'RONDE KOKERS'!C536</f>
        <v>80</v>
      </c>
      <c r="B544" s="34" t="str">
        <f>'RONDE KOKERS'!D536</f>
        <v>x</v>
      </c>
      <c r="C544" s="34">
        <f>'RONDE KOKERS'!E536</f>
        <v>50</v>
      </c>
      <c r="D544" s="34" t="str">
        <f>'RONDE KOKERS'!G536</f>
        <v>V</v>
      </c>
      <c r="E544" s="34" t="str">
        <f>'RONDE KOKERS'!O536</f>
        <v>flexibele rand met transparante vaste bodem</v>
      </c>
      <c r="F544" s="34">
        <f>'RONDE KOKERS'!J536</f>
        <v>1250</v>
      </c>
    </row>
    <row r="545" spans="1:6" ht="15">
      <c r="A545" s="47">
        <f>'RONDE KOKERS'!C537</f>
        <v>80</v>
      </c>
      <c r="B545" s="34" t="str">
        <f>'RONDE KOKERS'!D537</f>
        <v>x</v>
      </c>
      <c r="C545" s="34">
        <f>'RONDE KOKERS'!E537</f>
        <v>50</v>
      </c>
      <c r="D545" s="34" t="str">
        <f>'RONDE KOKERS'!G537</f>
        <v>V</v>
      </c>
      <c r="E545" s="34" t="str">
        <f>'RONDE KOKERS'!O537</f>
        <v>flexibele rand met transparante vaste bodem</v>
      </c>
      <c r="F545" s="34">
        <f>'RONDE KOKERS'!J537</f>
        <v>625</v>
      </c>
    </row>
    <row r="546" spans="1:6" ht="15">
      <c r="A546" s="47">
        <f>'RONDE KOKERS'!C538</f>
        <v>80</v>
      </c>
      <c r="B546" s="34" t="str">
        <f>'RONDE KOKERS'!D538</f>
        <v>x</v>
      </c>
      <c r="C546" s="34">
        <f>'RONDE KOKERS'!E538</f>
        <v>50</v>
      </c>
      <c r="D546" s="34" t="str">
        <f>'RONDE KOKERS'!G538</f>
        <v>V</v>
      </c>
      <c r="E546" s="34" t="str">
        <f>'RONDE KOKERS'!O538</f>
        <v>flexibele rand met transparante vaste bodem</v>
      </c>
      <c r="F546" s="34">
        <f>'RONDE KOKERS'!J538</f>
        <v>229</v>
      </c>
    </row>
    <row r="547" spans="1:6" ht="15">
      <c r="A547" s="47">
        <f>'RONDE KOKERS'!C539</f>
        <v>80</v>
      </c>
      <c r="B547" s="34" t="str">
        <f>'RONDE KOKERS'!D539</f>
        <v>x</v>
      </c>
      <c r="C547" s="34">
        <f>'RONDE KOKERS'!E539</f>
        <v>50</v>
      </c>
      <c r="D547" s="34" t="str">
        <f>'RONDE KOKERS'!G539</f>
        <v>V</v>
      </c>
      <c r="E547" s="34" t="str">
        <f>'RONDE KOKERS'!O539</f>
        <v>flexibele rand met transparante vaste bodem</v>
      </c>
      <c r="F547" s="34">
        <f>'RONDE KOKERS'!J539</f>
        <v>625</v>
      </c>
    </row>
    <row r="548" spans="1:6" ht="15">
      <c r="A548" s="47">
        <f>'RONDE KOKERS'!C540</f>
        <v>80</v>
      </c>
      <c r="B548" s="34" t="str">
        <f>'RONDE KOKERS'!D540</f>
        <v>x</v>
      </c>
      <c r="C548" s="34">
        <f>'RONDE KOKERS'!E540</f>
        <v>50</v>
      </c>
      <c r="D548" s="34" t="str">
        <f>'RONDE KOKERS'!G540</f>
        <v>V</v>
      </c>
      <c r="E548" s="34" t="str">
        <f>'RONDE KOKERS'!O540</f>
        <v>flexibele rand met transparante vaste bodem</v>
      </c>
      <c r="F548" s="34">
        <f>'RONDE KOKERS'!J540</f>
        <v>625</v>
      </c>
    </row>
    <row r="549" spans="1:6" ht="15">
      <c r="A549" s="47">
        <f>'RONDE KOKERS'!C541</f>
        <v>80</v>
      </c>
      <c r="B549" s="34" t="str">
        <f>'RONDE KOKERS'!D541</f>
        <v>x</v>
      </c>
      <c r="C549" s="34">
        <f>'RONDE KOKERS'!E541</f>
        <v>50</v>
      </c>
      <c r="D549" s="34" t="str">
        <f>'RONDE KOKERS'!G541</f>
        <v>V</v>
      </c>
      <c r="E549" s="34" t="str">
        <f>'RONDE KOKERS'!O541</f>
        <v>flexibele rand met transparante vaste bodem</v>
      </c>
      <c r="F549" s="34">
        <f>'RONDE KOKERS'!J541</f>
        <v>625</v>
      </c>
    </row>
    <row r="550" spans="1:6" ht="15">
      <c r="A550" s="47">
        <f>'RONDE KOKERS'!C542</f>
        <v>80</v>
      </c>
      <c r="B550" s="34" t="str">
        <f>'RONDE KOKERS'!D542</f>
        <v>x</v>
      </c>
      <c r="C550" s="34">
        <f>'RONDE KOKERS'!E542</f>
        <v>50</v>
      </c>
      <c r="D550" s="34" t="str">
        <f>'RONDE KOKERS'!G542</f>
        <v>V</v>
      </c>
      <c r="E550" s="34" t="str">
        <f>'RONDE KOKERS'!O542</f>
        <v>flexibele rand met transparante vaste bodem</v>
      </c>
      <c r="F550" s="34">
        <f>'RONDE KOKERS'!J542</f>
        <v>2500</v>
      </c>
    </row>
    <row r="551" spans="1:6" ht="15">
      <c r="A551" s="47">
        <f>'RONDE KOKERS'!C543</f>
        <v>80</v>
      </c>
      <c r="B551" s="34" t="str">
        <f>'RONDE KOKERS'!D543</f>
        <v>x</v>
      </c>
      <c r="C551" s="34">
        <f>'RONDE KOKERS'!E543</f>
        <v>55</v>
      </c>
      <c r="D551" s="34" t="str">
        <f>'RONDE KOKERS'!G543</f>
        <v>K+G</v>
      </c>
      <c r="E551" s="34" t="str">
        <f>'RONDE KOKERS'!O543</f>
        <v>stevige rand met goudkleurige bodem</v>
      </c>
      <c r="F551" s="34">
        <f>'RONDE KOKERS'!J543</f>
        <v>400</v>
      </c>
    </row>
    <row r="552" spans="1:6" ht="15">
      <c r="A552" s="47">
        <f>'RONDE KOKERS'!C544</f>
        <v>80</v>
      </c>
      <c r="B552" s="34" t="str">
        <f>'RONDE KOKERS'!D544</f>
        <v>x</v>
      </c>
      <c r="C552" s="34">
        <f>'RONDE KOKERS'!E544</f>
        <v>55</v>
      </c>
      <c r="D552" s="34" t="str">
        <f>'RONDE KOKERS'!G544</f>
        <v>K+Z</v>
      </c>
      <c r="E552" s="34" t="str">
        <f>'RONDE KOKERS'!O544</f>
        <v>stevige rand met zilver bodem</v>
      </c>
      <c r="F552" s="34">
        <f>'RONDE KOKERS'!J544</f>
        <v>55</v>
      </c>
    </row>
    <row r="553" spans="1:6" ht="15">
      <c r="A553" s="47">
        <f>'RONDE KOKERS'!C545</f>
        <v>80</v>
      </c>
      <c r="B553" s="34" t="str">
        <f>'RONDE KOKERS'!D545</f>
        <v>x</v>
      </c>
      <c r="C553" s="34">
        <f>'RONDE KOKERS'!E545</f>
        <v>60</v>
      </c>
      <c r="D553" s="34" t="str">
        <f>'RONDE KOKERS'!G545</f>
        <v>K+G</v>
      </c>
      <c r="E553" s="34" t="str">
        <f>'RONDE KOKERS'!O545</f>
        <v>stevige rand met goudkleurige bodem</v>
      </c>
      <c r="F553" s="34">
        <f>'RONDE KOKERS'!J545</f>
        <v>150</v>
      </c>
    </row>
    <row r="554" spans="1:6" ht="15">
      <c r="A554" s="47">
        <f>'RONDE KOKERS'!C546</f>
        <v>80</v>
      </c>
      <c r="B554" s="34" t="str">
        <f>'RONDE KOKERS'!D546</f>
        <v>x</v>
      </c>
      <c r="C554" s="34">
        <f>'RONDE KOKERS'!E546</f>
        <v>65</v>
      </c>
      <c r="D554" s="34" t="str">
        <f>'RONDE KOKERS'!G546</f>
        <v>V</v>
      </c>
      <c r="E554" s="34" t="str">
        <f>'RONDE KOKERS'!O546</f>
        <v>flexibele rand met transparante vaste bodem</v>
      </c>
      <c r="F554" s="34">
        <f>'RONDE KOKERS'!J546</f>
        <v>1000</v>
      </c>
    </row>
    <row r="555" spans="1:6" ht="15">
      <c r="A555" s="47">
        <f>'RONDE KOKERS'!C547</f>
        <v>80</v>
      </c>
      <c r="B555" s="34" t="str">
        <f>'RONDE KOKERS'!D547</f>
        <v>x</v>
      </c>
      <c r="C555" s="34">
        <f>'RONDE KOKERS'!E547</f>
        <v>65</v>
      </c>
      <c r="D555" s="34" t="str">
        <f>'RONDE KOKERS'!G547</f>
        <v>V</v>
      </c>
      <c r="E555" s="34" t="str">
        <f>'RONDE KOKERS'!O547</f>
        <v>flexibele rand met transparante vaste bodem</v>
      </c>
      <c r="F555" s="34">
        <f>'RONDE KOKERS'!J547</f>
        <v>200</v>
      </c>
    </row>
    <row r="556" spans="1:6" ht="15">
      <c r="A556" s="47">
        <f>'RONDE KOKERS'!C548</f>
        <v>80</v>
      </c>
      <c r="B556" s="34" t="str">
        <f>'RONDE KOKERS'!D548</f>
        <v>x</v>
      </c>
      <c r="C556" s="34">
        <f>'RONDE KOKERS'!E548</f>
        <v>65</v>
      </c>
      <c r="D556" s="34" t="str">
        <f>'RONDE KOKERS'!G548</f>
        <v>K+G</v>
      </c>
      <c r="E556" s="34" t="str">
        <f>'RONDE KOKERS'!O548</f>
        <v>stevige rand met goudkleurige bodem</v>
      </c>
      <c r="F556" s="34">
        <f>'RONDE KOKERS'!J548</f>
        <v>293</v>
      </c>
    </row>
    <row r="557" spans="1:6" ht="15">
      <c r="A557" s="47">
        <f>'RONDE KOKERS'!C549</f>
        <v>80</v>
      </c>
      <c r="B557" s="34" t="str">
        <f>'RONDE KOKERS'!D549</f>
        <v>x</v>
      </c>
      <c r="C557" s="34">
        <f>'RONDE KOKERS'!E549</f>
        <v>65</v>
      </c>
      <c r="D557" s="34" t="str">
        <f>'RONDE KOKERS'!G549</f>
        <v>K+G</v>
      </c>
      <c r="E557" s="34" t="str">
        <f>'RONDE KOKERS'!O549</f>
        <v>stevige rand met goudkleurige bodem</v>
      </c>
      <c r="F557" s="34">
        <f>'RONDE KOKERS'!J549</f>
        <v>800</v>
      </c>
    </row>
    <row r="558" spans="1:6" ht="15">
      <c r="A558" s="47">
        <f>'RONDE KOKERS'!C550</f>
        <v>80</v>
      </c>
      <c r="B558" s="34" t="str">
        <f>'RONDE KOKERS'!D550</f>
        <v>x</v>
      </c>
      <c r="C558" s="34">
        <f>'RONDE KOKERS'!E550</f>
        <v>65</v>
      </c>
      <c r="D558" s="34" t="str">
        <f>'RONDE KOKERS'!G550</f>
        <v>K+G</v>
      </c>
      <c r="E558" s="34" t="str">
        <f>'RONDE KOKERS'!O550</f>
        <v>stevige rand met goudkleurige bodem</v>
      </c>
      <c r="F558" s="34">
        <f>'RONDE KOKERS'!J550</f>
        <v>400</v>
      </c>
    </row>
    <row r="559" spans="1:6" ht="15">
      <c r="A559" s="47">
        <f>'RONDE KOKERS'!C551</f>
        <v>80</v>
      </c>
      <c r="B559" s="34" t="str">
        <f>'RONDE KOKERS'!D551</f>
        <v>x</v>
      </c>
      <c r="C559" s="34">
        <f>'RONDE KOKERS'!E551</f>
        <v>70</v>
      </c>
      <c r="D559" s="34" t="str">
        <f>'RONDE KOKERS'!G551</f>
        <v>K+G</v>
      </c>
      <c r="E559" s="34" t="str">
        <f>'RONDE KOKERS'!O551</f>
        <v>stevige rand met goudkleurige bodem</v>
      </c>
      <c r="F559" s="34">
        <f>'RONDE KOKERS'!J551</f>
        <v>345</v>
      </c>
    </row>
    <row r="560" spans="1:6" ht="15">
      <c r="A560" s="47">
        <f>'RONDE KOKERS'!C552</f>
        <v>80</v>
      </c>
      <c r="B560" s="34" t="str">
        <f>'RONDE KOKERS'!D552</f>
        <v>x</v>
      </c>
      <c r="C560" s="34">
        <f>'RONDE KOKERS'!E552</f>
        <v>70</v>
      </c>
      <c r="D560" s="34" t="str">
        <f>'RONDE KOKERS'!G552</f>
        <v>K+G</v>
      </c>
      <c r="E560" s="34" t="str">
        <f>'RONDE KOKERS'!O552</f>
        <v>stevige rand met goudkleurige bodem</v>
      </c>
      <c r="F560" s="34">
        <f>'RONDE KOKERS'!J552</f>
        <v>375</v>
      </c>
    </row>
    <row r="561" spans="1:6" ht="15">
      <c r="A561" s="47">
        <f>'RONDE KOKERS'!C553</f>
        <v>80</v>
      </c>
      <c r="B561" s="34" t="str">
        <f>'RONDE KOKERS'!D553</f>
        <v>x</v>
      </c>
      <c r="C561" s="34">
        <f>'RONDE KOKERS'!E553</f>
        <v>70</v>
      </c>
      <c r="D561" s="34" t="str">
        <f>'RONDE KOKERS'!G553</f>
        <v>K+G</v>
      </c>
      <c r="E561" s="34" t="str">
        <f>'RONDE KOKERS'!O553</f>
        <v>stevige rand met goudkleurige bodem</v>
      </c>
      <c r="F561" s="34">
        <f>'RONDE KOKERS'!J553</f>
        <v>375</v>
      </c>
    </row>
    <row r="562" spans="1:6" ht="15">
      <c r="A562" s="47">
        <f>'RONDE KOKERS'!C554</f>
        <v>80</v>
      </c>
      <c r="B562" s="34" t="str">
        <f>'RONDE KOKERS'!D554</f>
        <v>x</v>
      </c>
      <c r="C562" s="34">
        <f>'RONDE KOKERS'!E554</f>
        <v>70</v>
      </c>
      <c r="D562" s="34" t="str">
        <f>'RONDE KOKERS'!G554</f>
        <v>K+G</v>
      </c>
      <c r="E562" s="34" t="str">
        <f>'RONDE KOKERS'!O554</f>
        <v>stevige rand met goudkleurige bodem</v>
      </c>
      <c r="F562" s="34">
        <f>'RONDE KOKERS'!J554</f>
        <v>3000</v>
      </c>
    </row>
    <row r="563" spans="1:6" ht="15">
      <c r="A563" s="47">
        <f>'RONDE KOKERS'!C555</f>
        <v>80</v>
      </c>
      <c r="B563" s="34" t="str">
        <f>'RONDE KOKERS'!D555</f>
        <v>x</v>
      </c>
      <c r="C563" s="34">
        <f>'RONDE KOKERS'!E555</f>
        <v>70</v>
      </c>
      <c r="D563" s="34" t="str">
        <f>'RONDE KOKERS'!G555</f>
        <v>K+G</v>
      </c>
      <c r="E563" s="34" t="str">
        <f>'RONDE KOKERS'!O555</f>
        <v>stevige rand met goudkleurige bodem</v>
      </c>
      <c r="F563" s="34">
        <f>'RONDE KOKERS'!J555</f>
        <v>1500</v>
      </c>
    </row>
    <row r="564" spans="1:6" ht="15">
      <c r="A564" s="47">
        <f>'RONDE KOKERS'!C556</f>
        <v>80</v>
      </c>
      <c r="B564" s="34" t="str">
        <f>'RONDE KOKERS'!D556</f>
        <v>x</v>
      </c>
      <c r="C564" s="34">
        <f>'RONDE KOKERS'!E556</f>
        <v>80</v>
      </c>
      <c r="D564" s="34" t="str">
        <f>'RONDE KOKERS'!G556</f>
        <v>1xK+V</v>
      </c>
      <c r="E564" s="34" t="str">
        <f>'RONDE KOKERS'!O556</f>
        <v>1stevige rand met transparante vaste bodem</v>
      </c>
      <c r="F564" s="34">
        <f>'RONDE KOKERS'!J556</f>
        <v>74</v>
      </c>
    </row>
    <row r="565" spans="1:6" ht="15">
      <c r="A565" s="47">
        <f>'RONDE KOKERS'!C557</f>
        <v>80</v>
      </c>
      <c r="B565" s="34" t="str">
        <f>'RONDE KOKERS'!D557</f>
        <v>x</v>
      </c>
      <c r="C565" s="34">
        <f>'RONDE KOKERS'!E557</f>
        <v>80</v>
      </c>
      <c r="D565" s="34" t="str">
        <f>'RONDE KOKERS'!G557</f>
        <v>V</v>
      </c>
      <c r="E565" s="34" t="str">
        <f>'RONDE KOKERS'!O557</f>
        <v>flexibele rand met transparante vaste bodem</v>
      </c>
      <c r="F565" s="34">
        <f>'RONDE KOKERS'!J557</f>
        <v>324</v>
      </c>
    </row>
    <row r="566" spans="1:6" ht="15">
      <c r="A566" s="47">
        <f>'RONDE KOKERS'!C558</f>
        <v>80</v>
      </c>
      <c r="B566" s="34" t="str">
        <f>'RONDE KOKERS'!D558</f>
        <v>x</v>
      </c>
      <c r="C566" s="34">
        <f>'RONDE KOKERS'!E558</f>
        <v>80</v>
      </c>
      <c r="D566" s="34" t="str">
        <f>'RONDE KOKERS'!G558</f>
        <v>V</v>
      </c>
      <c r="E566" s="34" t="str">
        <f>'RONDE KOKERS'!O558</f>
        <v>flexibele rand met transparante vaste bodem</v>
      </c>
      <c r="F566" s="34">
        <f>'RONDE KOKERS'!J558</f>
        <v>600</v>
      </c>
    </row>
    <row r="567" spans="1:6" ht="15">
      <c r="A567" s="47">
        <f>'RONDE KOKERS'!C559</f>
        <v>80</v>
      </c>
      <c r="B567" s="34" t="str">
        <f>'RONDE KOKERS'!D559</f>
        <v>x</v>
      </c>
      <c r="C567" s="34">
        <f>'RONDE KOKERS'!E559</f>
        <v>85</v>
      </c>
      <c r="D567" s="34" t="str">
        <f>'RONDE KOKERS'!G559</f>
        <v>K</v>
      </c>
      <c r="E567" s="34" t="str">
        <f>'RONDE KOKERS'!O559</f>
        <v>stevige rand, bodem naar keuze of stolp</v>
      </c>
      <c r="F567" s="34">
        <f>'RONDE KOKERS'!J559</f>
        <v>232</v>
      </c>
    </row>
    <row r="568" spans="1:6" ht="15">
      <c r="A568" s="47">
        <f>'RONDE KOKERS'!C560</f>
        <v>80</v>
      </c>
      <c r="B568" s="34" t="str">
        <f>'RONDE KOKERS'!D560</f>
        <v>x</v>
      </c>
      <c r="C568" s="34">
        <f>'RONDE KOKERS'!E560</f>
        <v>85</v>
      </c>
      <c r="D568" s="34" t="str">
        <f>'RONDE KOKERS'!G560</f>
        <v>V</v>
      </c>
      <c r="E568" s="34" t="str">
        <f>'RONDE KOKERS'!O560</f>
        <v>flexibele rand met transparante vaste bodem</v>
      </c>
      <c r="F568" s="34">
        <f>'RONDE KOKERS'!J560</f>
        <v>163</v>
      </c>
    </row>
    <row r="569" spans="1:6" ht="15">
      <c r="A569" s="47">
        <f>'RONDE KOKERS'!C561</f>
        <v>80</v>
      </c>
      <c r="B569" s="34" t="str">
        <f>'RONDE KOKERS'!D561</f>
        <v>x</v>
      </c>
      <c r="C569" s="34">
        <f>'RONDE KOKERS'!E561</f>
        <v>90</v>
      </c>
      <c r="D569" s="34" t="str">
        <f>'RONDE KOKERS'!G561</f>
        <v>K+V</v>
      </c>
      <c r="E569" s="34" t="str">
        <f>'RONDE KOKERS'!O561</f>
        <v>stolp of stevige rand met transparante vaste bodem</v>
      </c>
      <c r="F569" s="34">
        <f>'RONDE KOKERS'!J561</f>
        <v>11</v>
      </c>
    </row>
    <row r="570" spans="1:6" ht="15">
      <c r="A570" s="47">
        <f>'RONDE KOKERS'!C562</f>
        <v>80</v>
      </c>
      <c r="B570" s="34" t="str">
        <f>'RONDE KOKERS'!D562</f>
        <v>x</v>
      </c>
      <c r="C570" s="34">
        <f>'RONDE KOKERS'!E562</f>
        <v>90</v>
      </c>
      <c r="D570" s="34" t="str">
        <f>'RONDE KOKERS'!G562</f>
        <v>V</v>
      </c>
      <c r="E570" s="34" t="str">
        <f>'RONDE KOKERS'!O562</f>
        <v>flexibele rand met transparante vaste bodem</v>
      </c>
      <c r="F570" s="34">
        <f>'RONDE KOKERS'!J562</f>
        <v>1400</v>
      </c>
    </row>
    <row r="571" spans="1:6" ht="15">
      <c r="A571" s="47">
        <f>'RONDE KOKERS'!C563</f>
        <v>80</v>
      </c>
      <c r="B571" s="34" t="str">
        <f>'RONDE KOKERS'!D563</f>
        <v>x</v>
      </c>
      <c r="C571" s="34">
        <f>'RONDE KOKERS'!E563</f>
        <v>90</v>
      </c>
      <c r="D571" s="34" t="str">
        <f>'RONDE KOKERS'!G563</f>
        <v>V</v>
      </c>
      <c r="E571" s="34" t="str">
        <f>'RONDE KOKERS'!O563</f>
        <v>flexibele rand met transparante vaste bodem</v>
      </c>
      <c r="F571" s="34">
        <f>'RONDE KOKERS'!J563</f>
        <v>350</v>
      </c>
    </row>
    <row r="572" spans="1:6" ht="15">
      <c r="A572" s="47">
        <f>'RONDE KOKERS'!C564</f>
        <v>80</v>
      </c>
      <c r="B572" s="34" t="str">
        <f>'RONDE KOKERS'!D564</f>
        <v>x</v>
      </c>
      <c r="C572" s="34">
        <f>'RONDE KOKERS'!E564</f>
        <v>90</v>
      </c>
      <c r="D572" s="34" t="str">
        <f>'RONDE KOKERS'!G564</f>
        <v>V</v>
      </c>
      <c r="E572" s="34" t="str">
        <f>'RONDE KOKERS'!O564</f>
        <v>flexibele rand met transparante vaste bodem</v>
      </c>
      <c r="F572" s="34">
        <f>'RONDE KOKERS'!J564</f>
        <v>200</v>
      </c>
    </row>
    <row r="573" spans="1:6" ht="15">
      <c r="A573" s="47">
        <f>'RONDE KOKERS'!C565</f>
        <v>80</v>
      </c>
      <c r="B573" s="34" t="str">
        <f>'RONDE KOKERS'!D565</f>
        <v>x</v>
      </c>
      <c r="C573" s="34">
        <f>'RONDE KOKERS'!E565</f>
        <v>90</v>
      </c>
      <c r="D573" s="34" t="str">
        <f>'RONDE KOKERS'!G565</f>
        <v>V</v>
      </c>
      <c r="E573" s="34" t="str">
        <f>'RONDE KOKERS'!O565</f>
        <v>flexibele rand met transparante vaste bodem</v>
      </c>
      <c r="F573" s="34">
        <f>'RONDE KOKERS'!J565</f>
        <v>700</v>
      </c>
    </row>
    <row r="574" spans="1:6" ht="15">
      <c r="A574" s="47">
        <f>'RONDE KOKERS'!C566</f>
        <v>80</v>
      </c>
      <c r="B574" s="34" t="str">
        <f>'RONDE KOKERS'!D566</f>
        <v>x</v>
      </c>
      <c r="C574" s="34">
        <f>'RONDE KOKERS'!E566</f>
        <v>90</v>
      </c>
      <c r="D574" s="34" t="str">
        <f>'RONDE KOKERS'!G566</f>
        <v>K</v>
      </c>
      <c r="E574" s="34" t="str">
        <f>'RONDE KOKERS'!O566</f>
        <v>stevige rand, bodem naar keuze of stolp</v>
      </c>
      <c r="F574" s="34">
        <f>'RONDE KOKERS'!J566</f>
        <v>1200</v>
      </c>
    </row>
    <row r="575" spans="1:6" ht="15">
      <c r="A575" s="47">
        <f>'RONDE KOKERS'!C567</f>
        <v>80</v>
      </c>
      <c r="B575" s="34" t="str">
        <f>'RONDE KOKERS'!D567</f>
        <v>x</v>
      </c>
      <c r="C575" s="34">
        <f>'RONDE KOKERS'!E567</f>
        <v>90</v>
      </c>
      <c r="D575" s="34" t="str">
        <f>'RONDE KOKERS'!G567</f>
        <v>K</v>
      </c>
      <c r="E575" s="34" t="str">
        <f>'RONDE KOKERS'!O567</f>
        <v>stevige rand, bodem naar keuze of stolp</v>
      </c>
      <c r="F575" s="34">
        <f>'RONDE KOKERS'!J567</f>
        <v>300</v>
      </c>
    </row>
    <row r="576" spans="1:6" ht="15">
      <c r="A576" s="47">
        <f>'RONDE KOKERS'!C568</f>
        <v>80</v>
      </c>
      <c r="B576" s="34" t="str">
        <f>'RONDE KOKERS'!D568</f>
        <v>x</v>
      </c>
      <c r="C576" s="34">
        <f>'RONDE KOKERS'!E568</f>
        <v>90</v>
      </c>
      <c r="D576" s="34" t="str">
        <f>'RONDE KOKERS'!G568</f>
        <v>K</v>
      </c>
      <c r="E576" s="34" t="str">
        <f>'RONDE KOKERS'!O568</f>
        <v>stevige rand, bodem naar keuze of stolp</v>
      </c>
      <c r="F576" s="34">
        <f>'RONDE KOKERS'!J568</f>
        <v>18</v>
      </c>
    </row>
    <row r="577" spans="1:6" ht="15">
      <c r="A577" s="47">
        <f>'RONDE KOKERS'!C569</f>
        <v>80</v>
      </c>
      <c r="B577" s="34" t="str">
        <f>'RONDE KOKERS'!D569</f>
        <v>x</v>
      </c>
      <c r="C577" s="34">
        <f>'RONDE KOKERS'!E569</f>
        <v>90</v>
      </c>
      <c r="D577" s="34" t="str">
        <f>'RONDE KOKERS'!G569</f>
        <v>K</v>
      </c>
      <c r="E577" s="34" t="str">
        <f>'RONDE KOKERS'!O569</f>
        <v>stevige rand, bodem naar keuze of stolp</v>
      </c>
      <c r="F577" s="34">
        <f>'RONDE KOKERS'!J569</f>
        <v>25</v>
      </c>
    </row>
    <row r="578" spans="1:6" ht="15">
      <c r="A578" s="47">
        <f>'RONDE KOKERS'!C570</f>
        <v>80</v>
      </c>
      <c r="B578" s="34" t="str">
        <f>'RONDE KOKERS'!D570</f>
        <v>x</v>
      </c>
      <c r="C578" s="34">
        <f>'RONDE KOKERS'!E570</f>
        <v>95</v>
      </c>
      <c r="D578" s="34" t="str">
        <f>'RONDE KOKERS'!G570</f>
        <v>V</v>
      </c>
      <c r="E578" s="34" t="str">
        <f>'RONDE KOKERS'!O570</f>
        <v>flexibele rand met transparante vaste bodem</v>
      </c>
      <c r="F578" s="34">
        <f>'RONDE KOKERS'!J570</f>
        <v>340</v>
      </c>
    </row>
    <row r="579" spans="1:6" ht="15">
      <c r="A579" s="47">
        <f>'RONDE KOKERS'!C571</f>
        <v>80</v>
      </c>
      <c r="B579" s="34" t="str">
        <f>'RONDE KOKERS'!D571</f>
        <v>x</v>
      </c>
      <c r="C579" s="34">
        <f>'RONDE KOKERS'!E571</f>
        <v>100</v>
      </c>
      <c r="D579" s="34" t="str">
        <f>'RONDE KOKERS'!G571</f>
        <v>V</v>
      </c>
      <c r="E579" s="34" t="str">
        <f>'RONDE KOKERS'!O571</f>
        <v>flexibele rand met transparante vaste bodem</v>
      </c>
      <c r="F579" s="34">
        <f>'RONDE KOKERS'!J571</f>
        <v>300</v>
      </c>
    </row>
    <row r="580" spans="1:6" ht="15">
      <c r="A580" s="47">
        <f>'RONDE KOKERS'!C572</f>
        <v>80</v>
      </c>
      <c r="B580" s="34" t="str">
        <f>'RONDE KOKERS'!D572</f>
        <v>x</v>
      </c>
      <c r="C580" s="34">
        <f>'RONDE KOKERS'!E572</f>
        <v>100</v>
      </c>
      <c r="D580" s="34" t="str">
        <f>'RONDE KOKERS'!G572</f>
        <v>V</v>
      </c>
      <c r="E580" s="34" t="str">
        <f>'RONDE KOKERS'!O572</f>
        <v>flexibele rand met transparante vaste bodem</v>
      </c>
      <c r="F580" s="34">
        <f>'RONDE KOKERS'!J572</f>
        <v>34</v>
      </c>
    </row>
    <row r="581" spans="1:6" ht="15">
      <c r="A581" s="47">
        <f>'RONDE KOKERS'!C573</f>
        <v>80</v>
      </c>
      <c r="B581" s="34" t="str">
        <f>'RONDE KOKERS'!D573</f>
        <v>x</v>
      </c>
      <c r="C581" s="34">
        <f>'RONDE KOKERS'!E573</f>
        <v>100</v>
      </c>
      <c r="D581" s="34" t="str">
        <f>'RONDE KOKERS'!G573</f>
        <v>V</v>
      </c>
      <c r="E581" s="34" t="str">
        <f>'RONDE KOKERS'!O573</f>
        <v>flexibele rand met transparante vaste bodem</v>
      </c>
      <c r="F581" s="34">
        <f>'RONDE KOKERS'!J573</f>
        <v>1000</v>
      </c>
    </row>
    <row r="582" spans="1:6" ht="15">
      <c r="A582" s="47">
        <f>'RONDE KOKERS'!C574</f>
        <v>80</v>
      </c>
      <c r="B582" s="34" t="str">
        <f>'RONDE KOKERS'!D574</f>
        <v>x</v>
      </c>
      <c r="C582" s="34">
        <f>'RONDE KOKERS'!E574</f>
        <v>100</v>
      </c>
      <c r="D582" s="34" t="str">
        <f>'RONDE KOKERS'!G574</f>
        <v>V</v>
      </c>
      <c r="E582" s="34" t="str">
        <f>'RONDE KOKERS'!O574</f>
        <v>flexibele rand met transparante vaste bodem</v>
      </c>
      <c r="F582" s="34">
        <f>'RONDE KOKERS'!J574</f>
        <v>136</v>
      </c>
    </row>
    <row r="583" spans="1:6" ht="15">
      <c r="A583" s="47">
        <f>'RONDE KOKERS'!C575</f>
        <v>80</v>
      </c>
      <c r="B583" s="34" t="str">
        <f>'RONDE KOKERS'!D575</f>
        <v>x</v>
      </c>
      <c r="C583" s="34">
        <f>'RONDE KOKERS'!E575</f>
        <v>100</v>
      </c>
      <c r="D583" s="34" t="str">
        <f>'RONDE KOKERS'!G575</f>
        <v>K</v>
      </c>
      <c r="E583" s="34" t="str">
        <f>'RONDE KOKERS'!O575</f>
        <v>stevige rand, bodem naar keuze of stolp</v>
      </c>
      <c r="F583" s="34">
        <f>'RONDE KOKERS'!J575</f>
        <v>275</v>
      </c>
    </row>
    <row r="584" spans="1:6" ht="15">
      <c r="A584" s="47">
        <f>'RONDE KOKERS'!C576</f>
        <v>80</v>
      </c>
      <c r="B584" s="34" t="str">
        <f>'RONDE KOKERS'!D576</f>
        <v>x</v>
      </c>
      <c r="C584" s="34">
        <f>'RONDE KOKERS'!E576</f>
        <v>100</v>
      </c>
      <c r="D584" s="34" t="str">
        <f>'RONDE KOKERS'!G576</f>
        <v>K</v>
      </c>
      <c r="E584" s="34" t="str">
        <f>'RONDE KOKERS'!O576</f>
        <v>stevige rand, bodem naar keuze of stolp</v>
      </c>
      <c r="F584" s="34">
        <f>'RONDE KOKERS'!J576</f>
        <v>132</v>
      </c>
    </row>
    <row r="585" spans="1:6" ht="15">
      <c r="A585" s="47">
        <f>'RONDE KOKERS'!C577</f>
        <v>80</v>
      </c>
      <c r="B585" s="34" t="str">
        <f>'RONDE KOKERS'!D577</f>
        <v>x</v>
      </c>
      <c r="C585" s="34">
        <f>'RONDE KOKERS'!E577</f>
        <v>100</v>
      </c>
      <c r="D585" s="34" t="str">
        <f>'RONDE KOKERS'!G577</f>
        <v>K+G</v>
      </c>
      <c r="E585" s="34" t="str">
        <f>'RONDE KOKERS'!O577</f>
        <v>stevige rand met goudkleurige bodem</v>
      </c>
      <c r="F585" s="34">
        <f>'RONDE KOKERS'!J577</f>
        <v>64</v>
      </c>
    </row>
    <row r="586" spans="1:6" ht="15">
      <c r="A586" s="47">
        <f>'RONDE KOKERS'!C578</f>
        <v>80</v>
      </c>
      <c r="B586" s="34" t="str">
        <f>'RONDE KOKERS'!D578</f>
        <v>x</v>
      </c>
      <c r="C586" s="34">
        <f>'RONDE KOKERS'!E578</f>
        <v>105</v>
      </c>
      <c r="D586" s="34" t="str">
        <f>'RONDE KOKERS'!G578</f>
        <v>V</v>
      </c>
      <c r="E586" s="34" t="str">
        <f>'RONDE KOKERS'!O578</f>
        <v>flexibele rand met transparante vaste bodem</v>
      </c>
      <c r="F586" s="34">
        <f>'RONDE KOKERS'!J578</f>
        <v>33</v>
      </c>
    </row>
    <row r="587" spans="1:6" ht="15">
      <c r="A587" s="47">
        <f>'RONDE KOKERS'!C579</f>
        <v>80</v>
      </c>
      <c r="B587" s="34" t="str">
        <f>'RONDE KOKERS'!D579</f>
        <v>x</v>
      </c>
      <c r="C587" s="34">
        <f>'RONDE KOKERS'!E579</f>
        <v>120</v>
      </c>
      <c r="D587" s="34" t="str">
        <f>'RONDE KOKERS'!G579</f>
        <v>V</v>
      </c>
      <c r="E587" s="34" t="str">
        <f>'RONDE KOKERS'!O579</f>
        <v>flexibele rand met transparante vaste bodem</v>
      </c>
      <c r="F587" s="34">
        <f>'RONDE KOKERS'!J579</f>
        <v>500</v>
      </c>
    </row>
    <row r="588" spans="1:6" ht="15">
      <c r="A588" s="47">
        <f>'RONDE KOKERS'!C580</f>
        <v>80</v>
      </c>
      <c r="B588" s="34" t="str">
        <f>'RONDE KOKERS'!D580</f>
        <v>x</v>
      </c>
      <c r="C588" s="34">
        <f>'RONDE KOKERS'!E580</f>
        <v>120</v>
      </c>
      <c r="D588" s="34" t="str">
        <f>'RONDE KOKERS'!G580</f>
        <v>V</v>
      </c>
      <c r="E588" s="34" t="str">
        <f>'RONDE KOKERS'!O580</f>
        <v>flexibele rand met transparante vaste bodem</v>
      </c>
      <c r="F588" s="34">
        <f>'RONDE KOKERS'!J580</f>
        <v>250</v>
      </c>
    </row>
    <row r="589" spans="1:6" ht="15">
      <c r="A589" s="47">
        <f>'RONDE KOKERS'!C581</f>
        <v>80</v>
      </c>
      <c r="B589" s="34" t="str">
        <f>'RONDE KOKERS'!D581</f>
        <v>x</v>
      </c>
      <c r="C589" s="34">
        <f>'RONDE KOKERS'!E581</f>
        <v>120</v>
      </c>
      <c r="D589" s="34" t="str">
        <f>'RONDE KOKERS'!G581</f>
        <v>V</v>
      </c>
      <c r="E589" s="34" t="str">
        <f>'RONDE KOKERS'!O581</f>
        <v>flexibele rand met transparante vaste bodem</v>
      </c>
      <c r="F589" s="34">
        <f>'RONDE KOKERS'!J581</f>
        <v>250</v>
      </c>
    </row>
    <row r="590" spans="1:6" ht="15">
      <c r="A590" s="47">
        <f>'RONDE KOKERS'!C582</f>
        <v>80</v>
      </c>
      <c r="B590" s="34" t="str">
        <f>'RONDE KOKERS'!D582</f>
        <v>x</v>
      </c>
      <c r="C590" s="34">
        <f>'RONDE KOKERS'!E582</f>
        <v>145</v>
      </c>
      <c r="D590" s="34" t="str">
        <f>'RONDE KOKERS'!G582</f>
        <v>V</v>
      </c>
      <c r="E590" s="34" t="str">
        <f>'RONDE KOKERS'!O582</f>
        <v>flexibele rand met transparante vaste bodem</v>
      </c>
      <c r="F590" s="34">
        <f>'RONDE KOKERS'!J582</f>
        <v>96</v>
      </c>
    </row>
    <row r="591" spans="1:6" ht="15">
      <c r="A591" s="47">
        <f>'RONDE KOKERS'!C583</f>
        <v>80</v>
      </c>
      <c r="B591" s="34" t="str">
        <f>'RONDE KOKERS'!D583</f>
        <v>x</v>
      </c>
      <c r="C591" s="34">
        <f>'RONDE KOKERS'!E583</f>
        <v>155</v>
      </c>
      <c r="D591" s="34" t="str">
        <f>'RONDE KOKERS'!G583</f>
        <v>V</v>
      </c>
      <c r="E591" s="34" t="str">
        <f>'RONDE KOKERS'!O583</f>
        <v>flexibele rand met transparante vaste bodem</v>
      </c>
      <c r="F591" s="34">
        <f>'RONDE KOKERS'!J583</f>
        <v>69</v>
      </c>
    </row>
    <row r="592" spans="1:6" ht="15">
      <c r="A592" s="47">
        <f>'RONDE KOKERS'!C584</f>
        <v>80</v>
      </c>
      <c r="B592" s="34" t="str">
        <f>'RONDE KOKERS'!D584</f>
        <v>x</v>
      </c>
      <c r="C592" s="34">
        <f>'RONDE KOKERS'!E584</f>
        <v>160</v>
      </c>
      <c r="D592" s="34" t="str">
        <f>'RONDE KOKERS'!G584</f>
        <v>K+G</v>
      </c>
      <c r="E592" s="34">
        <f>'RONDE KOKERS'!O584</f>
        <v>0</v>
      </c>
      <c r="F592" s="34">
        <f>'RONDE KOKERS'!J584</f>
        <v>300</v>
      </c>
    </row>
    <row r="593" spans="1:6" ht="15">
      <c r="A593" s="47">
        <f>'RONDE KOKERS'!C585</f>
        <v>80</v>
      </c>
      <c r="B593" s="34" t="str">
        <f>'RONDE KOKERS'!D585</f>
        <v>x</v>
      </c>
      <c r="C593" s="34">
        <f>'RONDE KOKERS'!E585</f>
        <v>165</v>
      </c>
      <c r="D593" s="34" t="str">
        <f>'RONDE KOKERS'!G585</f>
        <v>K+G</v>
      </c>
      <c r="E593" s="34" t="str">
        <f>'RONDE KOKERS'!O585</f>
        <v>stevige rand met goudkleurige bodem</v>
      </c>
      <c r="F593" s="34">
        <f>'RONDE KOKERS'!J585</f>
        <v>300</v>
      </c>
    </row>
    <row r="594" spans="1:6" ht="15">
      <c r="A594" s="47">
        <f>'RONDE KOKERS'!C586</f>
        <v>80</v>
      </c>
      <c r="B594" s="34" t="str">
        <f>'RONDE KOKERS'!D586</f>
        <v>x</v>
      </c>
      <c r="C594" s="34">
        <f>'RONDE KOKERS'!E586</f>
        <v>165</v>
      </c>
      <c r="D594" s="34" t="str">
        <f>'RONDE KOKERS'!G586</f>
        <v>K+G</v>
      </c>
      <c r="E594" s="34" t="str">
        <f>'RONDE KOKERS'!O586</f>
        <v>stevige rand met goudkleurige bodem</v>
      </c>
      <c r="F594" s="34">
        <f>'RONDE KOKERS'!J586</f>
        <v>38</v>
      </c>
    </row>
    <row r="595" spans="1:6" ht="15">
      <c r="A595" s="47">
        <f>'RONDE KOKERS'!C587</f>
        <v>80</v>
      </c>
      <c r="B595" s="34" t="str">
        <f>'RONDE KOKERS'!D587</f>
        <v>x</v>
      </c>
      <c r="C595" s="34">
        <f>'RONDE KOKERS'!E587</f>
        <v>180</v>
      </c>
      <c r="D595" s="34" t="str">
        <f>'RONDE KOKERS'!G587</f>
        <v>V</v>
      </c>
      <c r="E595" s="34" t="str">
        <f>'RONDE KOKERS'!O587</f>
        <v>flexibele rand met transparante vaste bodem</v>
      </c>
      <c r="F595" s="34">
        <f>'RONDE KOKERS'!J587</f>
        <v>32</v>
      </c>
    </row>
    <row r="596" spans="1:6" ht="15">
      <c r="A596" s="47">
        <f>'RONDE KOKERS'!C588</f>
        <v>80</v>
      </c>
      <c r="B596" s="34" t="str">
        <f>'RONDE KOKERS'!D588</f>
        <v>x</v>
      </c>
      <c r="C596" s="34">
        <f>'RONDE KOKERS'!E588</f>
        <v>180</v>
      </c>
      <c r="D596" s="34" t="str">
        <f>'RONDE KOKERS'!G588</f>
        <v>1xK+Z</v>
      </c>
      <c r="E596" s="34" t="str">
        <f>'RONDE KOKERS'!O588</f>
        <v>1stevige rand met zilverkleurige bodem</v>
      </c>
      <c r="F596" s="34">
        <f>'RONDE KOKERS'!J588</f>
        <v>23</v>
      </c>
    </row>
    <row r="597" spans="1:6" ht="15">
      <c r="A597" s="47">
        <f>'RONDE KOKERS'!C589</f>
        <v>80</v>
      </c>
      <c r="B597" s="34" t="str">
        <f>'RONDE KOKERS'!D589</f>
        <v>x</v>
      </c>
      <c r="C597" s="34">
        <f>'RONDE KOKERS'!E589</f>
        <v>180</v>
      </c>
      <c r="D597" s="34" t="str">
        <f>'RONDE KOKERS'!G589</f>
        <v>V</v>
      </c>
      <c r="E597" s="34" t="str">
        <f>'RONDE KOKERS'!O589</f>
        <v>flexibele rand met transparante vaste bodem</v>
      </c>
      <c r="F597" s="34">
        <f>'RONDE KOKERS'!J589</f>
        <v>150</v>
      </c>
    </row>
    <row r="598" spans="1:6" ht="15">
      <c r="A598" s="47">
        <f>'RONDE KOKERS'!C590</f>
        <v>80</v>
      </c>
      <c r="B598" s="34" t="str">
        <f>'RONDE KOKERS'!D590</f>
        <v>x</v>
      </c>
      <c r="C598" s="34">
        <f>'RONDE KOKERS'!E590</f>
        <v>180</v>
      </c>
      <c r="D598" s="34" t="str">
        <f>'RONDE KOKERS'!G590</f>
        <v>1xK+Z</v>
      </c>
      <c r="E598" s="34" t="str">
        <f>'RONDE KOKERS'!O590</f>
        <v>1stevige rand met zilverkleurige bodem</v>
      </c>
      <c r="F598" s="34">
        <f>'RONDE KOKERS'!J590</f>
        <v>160</v>
      </c>
    </row>
    <row r="599" spans="1:6" ht="15">
      <c r="A599" s="47">
        <f>'RONDE KOKERS'!C591</f>
        <v>80</v>
      </c>
      <c r="B599" s="34" t="str">
        <f>'RONDE KOKERS'!D591</f>
        <v>x</v>
      </c>
      <c r="C599" s="34">
        <f>'RONDE KOKERS'!E591</f>
        <v>180</v>
      </c>
      <c r="D599" s="34" t="str">
        <f>'RONDE KOKERS'!G591</f>
        <v>K</v>
      </c>
      <c r="E599" s="34" t="str">
        <f>'RONDE KOKERS'!O591</f>
        <v>stevige rand, bodem naar keuze of stolp</v>
      </c>
      <c r="F599" s="34">
        <f>'RONDE KOKERS'!J591</f>
        <v>63</v>
      </c>
    </row>
    <row r="600" spans="1:6" ht="15">
      <c r="A600" s="47">
        <f>'RONDE KOKERS'!C592</f>
        <v>80</v>
      </c>
      <c r="B600" s="34" t="str">
        <f>'RONDE KOKERS'!D592</f>
        <v>x</v>
      </c>
      <c r="C600" s="34">
        <f>'RONDE KOKERS'!E592</f>
        <v>180</v>
      </c>
      <c r="D600" s="34" t="str">
        <f>'RONDE KOKERS'!G592</f>
        <v>K</v>
      </c>
      <c r="E600" s="34" t="str">
        <f>'RONDE KOKERS'!O592</f>
        <v>stevige rand, bodem naar keuze of stolp</v>
      </c>
      <c r="F600" s="34">
        <f>'RONDE KOKERS'!J592</f>
        <v>140</v>
      </c>
    </row>
    <row r="601" spans="1:6" ht="15">
      <c r="A601" s="47">
        <f>'RONDE KOKERS'!C593</f>
        <v>80</v>
      </c>
      <c r="B601" s="34" t="str">
        <f>'RONDE KOKERS'!D593</f>
        <v>x</v>
      </c>
      <c r="C601" s="34">
        <f>'RONDE KOKERS'!E593</f>
        <v>183</v>
      </c>
      <c r="D601" s="34" t="str">
        <f>'RONDE KOKERS'!G593</f>
        <v>K+Z</v>
      </c>
      <c r="E601" s="34" t="str">
        <f>'RONDE KOKERS'!O593</f>
        <v>stevige rand met zilver bodem</v>
      </c>
      <c r="F601" s="34">
        <f>'RONDE KOKERS'!J593</f>
        <v>2100</v>
      </c>
    </row>
    <row r="602" spans="1:6" ht="15">
      <c r="A602" s="47">
        <f>'RONDE KOKERS'!C594</f>
        <v>80</v>
      </c>
      <c r="B602" s="34" t="str">
        <f>'RONDE KOKERS'!D594</f>
        <v>x</v>
      </c>
      <c r="C602" s="34">
        <f>'RONDE KOKERS'!E594</f>
        <v>195</v>
      </c>
      <c r="D602" s="34" t="str">
        <f>'RONDE KOKERS'!G594</f>
        <v>V</v>
      </c>
      <c r="E602" s="34" t="str">
        <f>'RONDE KOKERS'!O594</f>
        <v>flexibele rand met transparante vaste bodem</v>
      </c>
      <c r="F602" s="34">
        <f>'RONDE KOKERS'!J594</f>
        <v>20</v>
      </c>
    </row>
    <row r="603" spans="1:6" ht="15">
      <c r="A603" s="47">
        <f>'RONDE KOKERS'!C595</f>
        <v>80</v>
      </c>
      <c r="B603" s="34" t="str">
        <f>'RONDE KOKERS'!D595</f>
        <v>x</v>
      </c>
      <c r="C603" s="34">
        <f>'RONDE KOKERS'!E595</f>
        <v>210</v>
      </c>
      <c r="D603" s="34" t="str">
        <f>'RONDE KOKERS'!G595</f>
        <v>V</v>
      </c>
      <c r="E603" s="34" t="str">
        <f>'RONDE KOKERS'!O595</f>
        <v>flexibele rand met transparante vaste bodem</v>
      </c>
      <c r="F603" s="34">
        <f>'RONDE KOKERS'!J595</f>
        <v>66</v>
      </c>
    </row>
    <row r="604" spans="1:6" ht="15">
      <c r="A604" s="47">
        <f>'RONDE KOKERS'!C596</f>
        <v>80</v>
      </c>
      <c r="B604" s="34" t="str">
        <f>'RONDE KOKERS'!D596</f>
        <v>x</v>
      </c>
      <c r="C604" s="34">
        <f>'RONDE KOKERS'!E596</f>
        <v>215</v>
      </c>
      <c r="D604" s="34" t="str">
        <f>'RONDE KOKERS'!G596</f>
        <v>V</v>
      </c>
      <c r="E604" s="34" t="str">
        <f>'RONDE KOKERS'!O596</f>
        <v>flexibele rand met transparante vaste bodem</v>
      </c>
      <c r="F604" s="34">
        <f>'RONDE KOKERS'!J596</f>
        <v>101</v>
      </c>
    </row>
    <row r="605" spans="1:6" ht="15">
      <c r="A605" s="47">
        <f>'RONDE KOKERS'!C597</f>
        <v>80</v>
      </c>
      <c r="B605" s="34" t="str">
        <f>'RONDE KOKERS'!D597</f>
        <v>x</v>
      </c>
      <c r="C605" s="34">
        <f>'RONDE KOKERS'!E597</f>
        <v>215</v>
      </c>
      <c r="D605" s="34" t="str">
        <f>'RONDE KOKERS'!G597</f>
        <v>V</v>
      </c>
      <c r="E605" s="34" t="str">
        <f>'RONDE KOKERS'!O597</f>
        <v>flexibele rand met transparante vaste bodem</v>
      </c>
      <c r="F605" s="34">
        <f>'RONDE KOKERS'!J597</f>
        <v>156</v>
      </c>
    </row>
    <row r="606" spans="1:6" ht="15">
      <c r="A606" s="47">
        <f>'RONDE KOKERS'!C598</f>
        <v>80</v>
      </c>
      <c r="B606" s="34" t="str">
        <f>'RONDE KOKERS'!D598</f>
        <v>x</v>
      </c>
      <c r="C606" s="34">
        <f>'RONDE KOKERS'!E598</f>
        <v>215</v>
      </c>
      <c r="D606" s="34" t="str">
        <f>'RONDE KOKERS'!G598</f>
        <v>K+V</v>
      </c>
      <c r="E606" s="34" t="str">
        <f>'RONDE KOKERS'!O598</f>
        <v>stolp of stevige rand met transparante vaste bodem</v>
      </c>
      <c r="F606" s="34">
        <f>'RONDE KOKERS'!J598</f>
        <v>50</v>
      </c>
    </row>
    <row r="607" spans="1:6" ht="15">
      <c r="A607" s="47">
        <f>'RONDE KOKERS'!C599</f>
        <v>80</v>
      </c>
      <c r="B607" s="34" t="str">
        <f>'RONDE KOKERS'!D599</f>
        <v>x</v>
      </c>
      <c r="C607" s="34">
        <f>'RONDE KOKERS'!E599</f>
        <v>220</v>
      </c>
      <c r="D607" s="34" t="str">
        <f>'RONDE KOKERS'!G599</f>
        <v>V</v>
      </c>
      <c r="E607" s="34" t="str">
        <f>'RONDE KOKERS'!O599</f>
        <v>flexibele rand met transparante vaste bodem</v>
      </c>
      <c r="F607" s="34">
        <f>'RONDE KOKERS'!J599</f>
        <v>125</v>
      </c>
    </row>
    <row r="608" spans="1:6" ht="15">
      <c r="A608" s="47">
        <f>'RONDE KOKERS'!C600</f>
        <v>80</v>
      </c>
      <c r="B608" s="34" t="str">
        <f>'RONDE KOKERS'!D600</f>
        <v>x</v>
      </c>
      <c r="C608" s="34">
        <f>'RONDE KOKERS'!E600</f>
        <v>220</v>
      </c>
      <c r="D608" s="34" t="str">
        <f>'RONDE KOKERS'!G600</f>
        <v>V</v>
      </c>
      <c r="E608" s="34" t="str">
        <f>'RONDE KOKERS'!O600</f>
        <v>flexibele rand met transparante vaste bodem</v>
      </c>
      <c r="F608" s="34">
        <f>'RONDE KOKERS'!J600</f>
        <v>75</v>
      </c>
    </row>
    <row r="609" spans="1:6" ht="15">
      <c r="A609" s="47">
        <f>'RONDE KOKERS'!C601</f>
        <v>80</v>
      </c>
      <c r="B609" s="34" t="str">
        <f>'RONDE KOKERS'!D601</f>
        <v>x</v>
      </c>
      <c r="C609" s="34">
        <f>'RONDE KOKERS'!E601</f>
        <v>230</v>
      </c>
      <c r="D609" s="34" t="str">
        <f>'RONDE KOKERS'!G601</f>
        <v>K+V</v>
      </c>
      <c r="E609" s="34" t="str">
        <f>'RONDE KOKERS'!O601</f>
        <v>stolp of stevige rand met transparante vaste bodem</v>
      </c>
      <c r="F609" s="34">
        <f>'RONDE KOKERS'!J601</f>
        <v>86</v>
      </c>
    </row>
    <row r="610" spans="1:6" ht="15">
      <c r="A610" s="47">
        <f>'RONDE KOKERS'!C602</f>
        <v>80</v>
      </c>
      <c r="B610" s="34" t="str">
        <f>'RONDE KOKERS'!D602</f>
        <v>x</v>
      </c>
      <c r="C610" s="34">
        <f>'RONDE KOKERS'!E602</f>
        <v>230</v>
      </c>
      <c r="D610" s="34" t="str">
        <f>'RONDE KOKERS'!G602</f>
        <v>K+V</v>
      </c>
      <c r="E610" s="34" t="str">
        <f>'RONDE KOKERS'!O602</f>
        <v>stolp of stevige rand met transparante vaste bodem</v>
      </c>
      <c r="F610" s="34">
        <f>'RONDE KOKERS'!J602</f>
        <v>145</v>
      </c>
    </row>
    <row r="611" spans="1:6" ht="15">
      <c r="A611" s="47">
        <f>'RONDE KOKERS'!C603</f>
        <v>80</v>
      </c>
      <c r="B611" s="34" t="str">
        <f>'RONDE KOKERS'!D603</f>
        <v>x</v>
      </c>
      <c r="C611" s="34">
        <f>'RONDE KOKERS'!E603</f>
        <v>240</v>
      </c>
      <c r="D611" s="34" t="str">
        <f>'RONDE KOKERS'!G603</f>
        <v>V</v>
      </c>
      <c r="E611" s="34" t="str">
        <f>'RONDE KOKERS'!O603</f>
        <v>flexibele rand met transparante vaste bodem</v>
      </c>
      <c r="F611" s="34">
        <f>'RONDE KOKERS'!J603</f>
        <v>120</v>
      </c>
    </row>
    <row r="612" spans="1:6" ht="15">
      <c r="A612" s="47">
        <f>'RONDE KOKERS'!C604</f>
        <v>80</v>
      </c>
      <c r="B612" s="34" t="str">
        <f>'RONDE KOKERS'!D604</f>
        <v>x</v>
      </c>
      <c r="C612" s="34">
        <f>'RONDE KOKERS'!E604</f>
        <v>265</v>
      </c>
      <c r="D612" s="34" t="str">
        <f>'RONDE KOKERS'!G604</f>
        <v>V</v>
      </c>
      <c r="E612" s="34" t="str">
        <f>'RONDE KOKERS'!O604</f>
        <v>flexibele rand met transparante vaste bodem</v>
      </c>
      <c r="F612" s="34">
        <f>'RONDE KOKERS'!J604</f>
        <v>31</v>
      </c>
    </row>
    <row r="613" spans="1:6" ht="15">
      <c r="A613" s="47">
        <f>'RONDE KOKERS'!C605</f>
        <v>80</v>
      </c>
      <c r="B613" s="34" t="str">
        <f>'RONDE KOKERS'!D605</f>
        <v>x</v>
      </c>
      <c r="C613" s="34">
        <f>'RONDE KOKERS'!E605</f>
        <v>265</v>
      </c>
      <c r="D613" s="34" t="str">
        <f>'RONDE KOKERS'!G605</f>
        <v>V</v>
      </c>
      <c r="E613" s="34" t="str">
        <f>'RONDE KOKERS'!O605</f>
        <v>flexibele rand met transparante vaste bodem</v>
      </c>
      <c r="F613" s="34">
        <f>'RONDE KOKERS'!J605</f>
        <v>100</v>
      </c>
    </row>
    <row r="614" spans="1:6" ht="15">
      <c r="A614" s="47">
        <f>'RONDE KOKERS'!C606</f>
        <v>80</v>
      </c>
      <c r="B614" s="34" t="str">
        <f>'RONDE KOKERS'!D606</f>
        <v>x</v>
      </c>
      <c r="C614" s="34">
        <f>'RONDE KOKERS'!E606</f>
        <v>300</v>
      </c>
      <c r="D614" s="34" t="str">
        <f>'RONDE KOKERS'!G606</f>
        <v>V</v>
      </c>
      <c r="E614" s="34" t="str">
        <f>'RONDE KOKERS'!O606</f>
        <v>flexibele rand met transparante vaste bodem</v>
      </c>
      <c r="F614" s="34">
        <f>'RONDE KOKERS'!J606</f>
        <v>30</v>
      </c>
    </row>
    <row r="615" spans="1:6" ht="15">
      <c r="A615" s="47">
        <f>'RONDE KOKERS'!C607</f>
        <v>80</v>
      </c>
      <c r="B615" s="34" t="str">
        <f>'RONDE KOKERS'!D607</f>
        <v>x</v>
      </c>
      <c r="C615" s="34">
        <f>'RONDE KOKERS'!E607</f>
        <v>300</v>
      </c>
      <c r="D615" s="34" t="str">
        <f>'RONDE KOKERS'!G607</f>
        <v>K+G</v>
      </c>
      <c r="E615" s="34" t="str">
        <f>'RONDE KOKERS'!O607</f>
        <v>stevige rand met goudkleurige bodem</v>
      </c>
      <c r="F615" s="34">
        <f>'RONDE KOKERS'!J607</f>
        <v>89</v>
      </c>
    </row>
    <row r="616" spans="1:6" ht="15">
      <c r="A616" s="47">
        <f>'RONDE KOKERS'!C608</f>
        <v>80</v>
      </c>
      <c r="B616" s="34" t="str">
        <f>'RONDE KOKERS'!D608</f>
        <v>x</v>
      </c>
      <c r="C616" s="34">
        <f>'RONDE KOKERS'!E608</f>
        <v>320</v>
      </c>
      <c r="D616" s="34" t="str">
        <f>'RONDE KOKERS'!G608</f>
        <v>K+G</v>
      </c>
      <c r="E616" s="34" t="str">
        <f>'RONDE KOKERS'!O608</f>
        <v>stevige rand met goudkleurige bodem</v>
      </c>
      <c r="F616" s="34">
        <f>'RONDE KOKERS'!J608</f>
        <v>14</v>
      </c>
    </row>
    <row r="617" spans="1:6" ht="15">
      <c r="A617" s="47">
        <f>'RONDE KOKERS'!C609</f>
        <v>80</v>
      </c>
      <c r="B617" s="34" t="str">
        <f>'RONDE KOKERS'!D609</f>
        <v>x</v>
      </c>
      <c r="C617" s="34">
        <f>'RONDE KOKERS'!E609</f>
        <v>400</v>
      </c>
      <c r="D617" s="34" t="str">
        <f>'RONDE KOKERS'!G609</f>
        <v>V</v>
      </c>
      <c r="E617" s="34" t="str">
        <f>'RONDE KOKERS'!O609</f>
        <v>flexibele rand met transparante vaste bodem</v>
      </c>
      <c r="F617" s="34">
        <f>'RONDE KOKERS'!J609</f>
        <v>160</v>
      </c>
    </row>
    <row r="618" spans="1:6" ht="15">
      <c r="A618" s="47">
        <f>'RONDE KOKERS'!C610</f>
        <v>80</v>
      </c>
      <c r="B618" s="34" t="str">
        <f>'RONDE KOKERS'!D610</f>
        <v>x</v>
      </c>
      <c r="C618" s="34">
        <f>'RONDE KOKERS'!E610</f>
        <v>450</v>
      </c>
      <c r="D618" s="34" t="str">
        <f>'RONDE KOKERS'!G610</f>
        <v>V</v>
      </c>
      <c r="E618" s="34" t="str">
        <f>'RONDE KOKERS'!O610</f>
        <v>flexibele rand met transparante vaste bodem</v>
      </c>
      <c r="F618" s="34">
        <f>'RONDE KOKERS'!J610</f>
        <v>25</v>
      </c>
    </row>
    <row r="619" spans="1:6" ht="15">
      <c r="A619" s="47">
        <f>'RONDE KOKERS'!C611</f>
        <v>80</v>
      </c>
      <c r="B619" s="34" t="str">
        <f>'RONDE KOKERS'!D611</f>
        <v>x</v>
      </c>
      <c r="C619" s="34">
        <f>'RONDE KOKERS'!E611</f>
        <v>450</v>
      </c>
      <c r="D619" s="34" t="str">
        <f>'RONDE KOKERS'!G611</f>
        <v>V</v>
      </c>
      <c r="E619" s="34" t="str">
        <f>'RONDE KOKERS'!O611</f>
        <v>flexibele rand met transparante vaste bodem</v>
      </c>
      <c r="F619" s="34">
        <f>'RONDE KOKERS'!J611</f>
        <v>468</v>
      </c>
    </row>
    <row r="620" spans="1:6" ht="15">
      <c r="A620" s="47">
        <f>'RONDE KOKERS'!C612</f>
        <v>80</v>
      </c>
      <c r="B620" s="34" t="str">
        <f>'RONDE KOKERS'!D612</f>
        <v>x</v>
      </c>
      <c r="C620" s="34">
        <f>'RONDE KOKERS'!E612</f>
        <v>450</v>
      </c>
      <c r="D620" s="34" t="str">
        <f>'RONDE KOKERS'!G612</f>
        <v>V</v>
      </c>
      <c r="E620" s="34" t="str">
        <f>'RONDE KOKERS'!O612</f>
        <v>flexibele rand met transparante vaste bodem</v>
      </c>
      <c r="F620" s="34">
        <f>'RONDE KOKERS'!J612</f>
        <v>156</v>
      </c>
    </row>
    <row r="621" spans="1:6" ht="15">
      <c r="A621" s="47">
        <f>'RONDE KOKERS'!C613</f>
        <v>80</v>
      </c>
      <c r="B621" s="34" t="str">
        <f>'RONDE KOKERS'!D613</f>
        <v>x</v>
      </c>
      <c r="C621" s="34">
        <f>'RONDE KOKERS'!E613</f>
        <v>450</v>
      </c>
      <c r="D621" s="34" t="str">
        <f>'RONDE KOKERS'!G613</f>
        <v>V</v>
      </c>
      <c r="E621" s="34" t="str">
        <f>'RONDE KOKERS'!O613</f>
        <v>flexibele rand met transparante vaste bodem</v>
      </c>
      <c r="F621" s="34">
        <f>'RONDE KOKERS'!J613</f>
        <v>312</v>
      </c>
    </row>
    <row r="622" spans="1:6" ht="15">
      <c r="A622" s="47">
        <f>'RONDE KOKERS'!C614</f>
        <v>80</v>
      </c>
      <c r="B622" s="34" t="str">
        <f>'RONDE KOKERS'!D614</f>
        <v>x</v>
      </c>
      <c r="C622" s="34">
        <f>'RONDE KOKERS'!E614</f>
        <v>450</v>
      </c>
      <c r="D622" s="34" t="str">
        <f>'RONDE KOKERS'!G614</f>
        <v>V</v>
      </c>
      <c r="E622" s="34" t="str">
        <f>'RONDE KOKERS'!O614</f>
        <v>flexibele rand met transparante vaste bodem</v>
      </c>
      <c r="F622" s="34">
        <f>'RONDE KOKERS'!J614</f>
        <v>390</v>
      </c>
    </row>
    <row r="623" spans="1:6" ht="15">
      <c r="A623" s="47">
        <f>'RONDE KOKERS'!C615</f>
        <v>80</v>
      </c>
      <c r="B623" s="34" t="str">
        <f>'RONDE KOKERS'!D615</f>
        <v>x</v>
      </c>
      <c r="C623" s="34">
        <f>'RONDE KOKERS'!E615</f>
        <v>450</v>
      </c>
      <c r="D623" s="34" t="str">
        <f>'RONDE KOKERS'!G615</f>
        <v>V</v>
      </c>
      <c r="E623" s="34" t="str">
        <f>'RONDE KOKERS'!O615</f>
        <v>flexibele rand met transparante vaste bodem</v>
      </c>
      <c r="F623" s="34">
        <f>'RONDE KOKERS'!J615</f>
        <v>234</v>
      </c>
    </row>
    <row r="624" spans="1:6" ht="15">
      <c r="A624" s="47">
        <f>'RONDE KOKERS'!C616</f>
        <v>80</v>
      </c>
      <c r="B624" s="34" t="str">
        <f>'RONDE KOKERS'!D616</f>
        <v>x</v>
      </c>
      <c r="C624" s="34">
        <f>'RONDE KOKERS'!E616</f>
        <v>450</v>
      </c>
      <c r="D624" s="34" t="str">
        <f>'RONDE KOKERS'!G616</f>
        <v>V</v>
      </c>
      <c r="E624" s="34" t="str">
        <f>'RONDE KOKERS'!O616</f>
        <v>flexibele rand met transparante vaste bodem</v>
      </c>
      <c r="F624" s="34">
        <f>'RONDE KOKERS'!J616</f>
        <v>312</v>
      </c>
    </row>
    <row r="625" spans="1:6" ht="15">
      <c r="A625" s="47">
        <f>'RONDE KOKERS'!C617</f>
        <v>80</v>
      </c>
      <c r="B625" s="34" t="str">
        <f>'RONDE KOKERS'!D617</f>
        <v>x</v>
      </c>
      <c r="C625" s="34">
        <f>'RONDE KOKERS'!E617</f>
        <v>450</v>
      </c>
      <c r="D625" s="34" t="str">
        <f>'RONDE KOKERS'!G617</f>
        <v>V</v>
      </c>
      <c r="E625" s="34" t="str">
        <f>'RONDE KOKERS'!O617</f>
        <v>flexibele rand met transparante vaste bodem</v>
      </c>
      <c r="F625" s="34">
        <f>'RONDE KOKERS'!J617</f>
        <v>156</v>
      </c>
    </row>
    <row r="626" spans="1:6" ht="15">
      <c r="A626" s="47">
        <f>'RONDE KOKERS'!C618</f>
        <v>80</v>
      </c>
      <c r="B626" s="34" t="str">
        <f>'RONDE KOKERS'!D618</f>
        <v>x</v>
      </c>
      <c r="C626" s="34">
        <f>'RONDE KOKERS'!E618</f>
        <v>450</v>
      </c>
      <c r="D626" s="34" t="str">
        <f>'RONDE KOKERS'!G618</f>
        <v>V</v>
      </c>
      <c r="E626" s="34" t="str">
        <f>'RONDE KOKERS'!O618</f>
        <v>flexibele rand met transparante vaste bodem</v>
      </c>
      <c r="F626" s="34">
        <f>'RONDE KOKERS'!J618</f>
        <v>312</v>
      </c>
    </row>
    <row r="627" spans="1:6" ht="15">
      <c r="A627" s="47">
        <f>'RONDE KOKERS'!C619</f>
        <v>80</v>
      </c>
      <c r="B627" s="34" t="str">
        <f>'RONDE KOKERS'!D619</f>
        <v>x</v>
      </c>
      <c r="C627" s="34">
        <f>'RONDE KOKERS'!E619</f>
        <v>450</v>
      </c>
      <c r="D627" s="34" t="str">
        <f>'RONDE KOKERS'!G619</f>
        <v>V</v>
      </c>
      <c r="E627" s="34" t="str">
        <f>'RONDE KOKERS'!O619</f>
        <v>flexibele rand met transparante vaste bodem</v>
      </c>
      <c r="F627" s="34">
        <f>'RONDE KOKERS'!J619</f>
        <v>546</v>
      </c>
    </row>
    <row r="628" spans="1:6" ht="15">
      <c r="A628" s="47">
        <f>'RONDE KOKERS'!C620</f>
        <v>80</v>
      </c>
      <c r="B628" s="34" t="str">
        <f>'RONDE KOKERS'!D620</f>
        <v>x</v>
      </c>
      <c r="C628" s="34">
        <f>'RONDE KOKERS'!E620</f>
        <v>450</v>
      </c>
      <c r="D628" s="34" t="str">
        <f>'RONDE KOKERS'!G620</f>
        <v>V</v>
      </c>
      <c r="E628" s="34" t="str">
        <f>'RONDE KOKERS'!O620</f>
        <v>flexibele rand met transparante vaste bodem</v>
      </c>
      <c r="F628" s="34">
        <f>'RONDE KOKERS'!J620</f>
        <v>312</v>
      </c>
    </row>
    <row r="629" spans="1:6" ht="15">
      <c r="A629" s="47">
        <f>'RONDE KOKERS'!C621</f>
        <v>80</v>
      </c>
      <c r="B629" s="34" t="str">
        <f>'RONDE KOKERS'!D621</f>
        <v>x</v>
      </c>
      <c r="C629" s="34">
        <f>'RONDE KOKERS'!E621</f>
        <v>450</v>
      </c>
      <c r="D629" s="34" t="str">
        <f>'RONDE KOKERS'!G621</f>
        <v>V</v>
      </c>
      <c r="E629" s="34" t="str">
        <f>'RONDE KOKERS'!O621</f>
        <v>flexibele rand met transparante vaste bodem</v>
      </c>
      <c r="F629" s="34">
        <f>'RONDE KOKERS'!J621</f>
        <v>1248</v>
      </c>
    </row>
    <row r="630" spans="1:6" ht="15">
      <c r="A630" s="47">
        <f>'RONDE KOKERS'!C622</f>
        <v>80</v>
      </c>
      <c r="B630" s="34" t="str">
        <f>'RONDE KOKERS'!D622</f>
        <v>x</v>
      </c>
      <c r="C630" s="34">
        <f>'RONDE KOKERS'!E622</f>
        <v>450</v>
      </c>
      <c r="D630" s="34" t="str">
        <f>'RONDE KOKERS'!G622</f>
        <v>V</v>
      </c>
      <c r="E630" s="34" t="str">
        <f>'RONDE KOKERS'!O622</f>
        <v>flexibele rand met transparante vaste bodem</v>
      </c>
      <c r="F630" s="34">
        <f>'RONDE KOKERS'!J622</f>
        <v>468</v>
      </c>
    </row>
    <row r="631" spans="1:6" ht="15">
      <c r="A631" s="47">
        <f>'RONDE KOKERS'!C623</f>
        <v>80</v>
      </c>
      <c r="B631" s="34" t="str">
        <f>'RONDE KOKERS'!D623</f>
        <v>x</v>
      </c>
      <c r="C631" s="34">
        <f>'RONDE KOKERS'!E623</f>
        <v>450</v>
      </c>
      <c r="D631" s="34" t="str">
        <f>'RONDE KOKERS'!G623</f>
        <v>V</v>
      </c>
      <c r="E631" s="34" t="str">
        <f>'RONDE KOKERS'!O623</f>
        <v>flexibele rand met transparante vaste bodem</v>
      </c>
      <c r="F631" s="34">
        <f>'RONDE KOKERS'!J623</f>
        <v>156</v>
      </c>
    </row>
    <row r="632" spans="1:6" ht="15">
      <c r="A632" s="47">
        <f>'RONDE KOKERS'!C624</f>
        <v>80</v>
      </c>
      <c r="B632" s="34" t="str">
        <f>'RONDE KOKERS'!D624</f>
        <v>x</v>
      </c>
      <c r="C632" s="34">
        <f>'RONDE KOKERS'!E624</f>
        <v>450</v>
      </c>
      <c r="D632" s="34" t="str">
        <f>'RONDE KOKERS'!G624</f>
        <v>V</v>
      </c>
      <c r="E632" s="34" t="str">
        <f>'RONDE KOKERS'!O624</f>
        <v>flexibele rand met transparante vaste bodem</v>
      </c>
      <c r="F632" s="34">
        <f>'RONDE KOKERS'!J624</f>
        <v>33</v>
      </c>
    </row>
    <row r="633" spans="1:6" ht="15">
      <c r="A633" s="47">
        <f>'RONDE KOKERS'!C625</f>
        <v>80</v>
      </c>
      <c r="B633" s="34" t="str">
        <f>'RONDE KOKERS'!D625</f>
        <v>x</v>
      </c>
      <c r="C633" s="34">
        <f>'RONDE KOKERS'!E625</f>
        <v>500</v>
      </c>
      <c r="D633" s="34" t="str">
        <f>'RONDE KOKERS'!G625</f>
        <v>V</v>
      </c>
      <c r="E633" s="34" t="str">
        <f>'RONDE KOKERS'!O625</f>
        <v>flexibele rand met transparante vaste bodem</v>
      </c>
      <c r="F633" s="34">
        <f>'RONDE KOKERS'!J625</f>
        <v>250</v>
      </c>
    </row>
    <row r="634" spans="1:6" ht="15">
      <c r="A634" s="47">
        <f>'RONDE KOKERS'!C626</f>
        <v>80</v>
      </c>
      <c r="B634" s="34" t="str">
        <f>'RONDE KOKERS'!D626</f>
        <v>x</v>
      </c>
      <c r="C634" s="34">
        <f>'RONDE KOKERS'!E626</f>
        <v>550</v>
      </c>
      <c r="D634" s="34" t="str">
        <f>'RONDE KOKERS'!G626</f>
        <v>V</v>
      </c>
      <c r="E634" s="34" t="str">
        <f>'RONDE KOKERS'!O626</f>
        <v>flexibele rand met transparante vaste bodem</v>
      </c>
      <c r="F634" s="34">
        <f>'RONDE KOKERS'!J626</f>
        <v>9</v>
      </c>
    </row>
    <row r="635" spans="1:6" ht="15">
      <c r="A635" s="47">
        <f>'RONDE KOKERS'!C627</f>
        <v>80</v>
      </c>
      <c r="B635" s="34" t="str">
        <f>'RONDE KOKERS'!D627</f>
        <v>x</v>
      </c>
      <c r="C635" s="34">
        <f>'RONDE KOKERS'!E627</f>
        <v>550</v>
      </c>
      <c r="D635" s="34" t="str">
        <f>'RONDE KOKERS'!G627</f>
        <v>V</v>
      </c>
      <c r="E635" s="34" t="str">
        <f>'RONDE KOKERS'!O627</f>
        <v>flexibele rand met transparante vaste bodem</v>
      </c>
      <c r="F635" s="34">
        <f>'RONDE KOKERS'!J627</f>
        <v>120</v>
      </c>
    </row>
    <row r="636" spans="1:6" ht="15">
      <c r="A636" s="47">
        <f>'RONDE KOKERS'!C628</f>
        <v>80</v>
      </c>
      <c r="B636" s="34" t="str">
        <f>'RONDE KOKERS'!D628</f>
        <v>x</v>
      </c>
      <c r="C636" s="34">
        <f>'RONDE KOKERS'!E628</f>
        <v>600</v>
      </c>
      <c r="D636" s="34" t="str">
        <f>'RONDE KOKERS'!G628</f>
        <v>V</v>
      </c>
      <c r="E636" s="34" t="str">
        <f>'RONDE KOKERS'!O628</f>
        <v>flexibele rand met transparante vaste bodem</v>
      </c>
      <c r="F636" s="34">
        <f>'RONDE KOKERS'!J628</f>
        <v>39</v>
      </c>
    </row>
    <row r="637" spans="1:6" ht="15">
      <c r="A637" s="47">
        <f>'RONDE KOKERS'!C629</f>
        <v>80</v>
      </c>
      <c r="B637" s="34" t="str">
        <f>'RONDE KOKERS'!D629</f>
        <v>x</v>
      </c>
      <c r="C637" s="34">
        <f>'RONDE KOKERS'!E629</f>
        <v>600</v>
      </c>
      <c r="D637" s="34" t="str">
        <f>'RONDE KOKERS'!G629</f>
        <v>V</v>
      </c>
      <c r="E637" s="34" t="str">
        <f>'RONDE KOKERS'!O629</f>
        <v>flexibele rand met transparante vaste bodem</v>
      </c>
      <c r="F637" s="34">
        <f>'RONDE KOKERS'!J629</f>
        <v>60</v>
      </c>
    </row>
    <row r="638" spans="1:6" ht="15">
      <c r="A638" s="47">
        <f>'RONDE KOKERS'!C630</f>
        <v>80</v>
      </c>
      <c r="B638" s="34" t="str">
        <f>'RONDE KOKERS'!D630</f>
        <v>x</v>
      </c>
      <c r="C638" s="34">
        <f>'RONDE KOKERS'!E630</f>
        <v>600</v>
      </c>
      <c r="D638" s="34" t="str">
        <f>'RONDE KOKERS'!G630</f>
        <v>V</v>
      </c>
      <c r="E638" s="34" t="str">
        <f>'RONDE KOKERS'!O630</f>
        <v>flexibele rand met transparante vaste bodem</v>
      </c>
      <c r="F638" s="34">
        <f>'RONDE KOKERS'!J630</f>
        <v>120</v>
      </c>
    </row>
    <row r="639" spans="1:6" ht="15">
      <c r="A639" s="47">
        <f>'RONDE KOKERS'!C631</f>
        <v>80</v>
      </c>
      <c r="B639" s="34" t="str">
        <f>'RONDE KOKERS'!D631</f>
        <v>x</v>
      </c>
      <c r="C639" s="34">
        <f>'RONDE KOKERS'!E631</f>
        <v>600</v>
      </c>
      <c r="D639" s="34" t="str">
        <f>'RONDE KOKERS'!G631</f>
        <v>V</v>
      </c>
      <c r="E639" s="34" t="str">
        <f>'RONDE KOKERS'!O631</f>
        <v>flexibele rand met transparante vaste bodem</v>
      </c>
      <c r="F639" s="34">
        <f>'RONDE KOKERS'!J631</f>
        <v>60</v>
      </c>
    </row>
    <row r="640" spans="1:6" ht="15">
      <c r="A640" s="47">
        <f>'RONDE KOKERS'!C632</f>
        <v>80</v>
      </c>
      <c r="B640" s="34" t="str">
        <f>'RONDE KOKERS'!D632</f>
        <v>x</v>
      </c>
      <c r="C640" s="34">
        <f>'RONDE KOKERS'!E632</f>
        <v>600</v>
      </c>
      <c r="D640" s="34" t="str">
        <f>'RONDE KOKERS'!G632</f>
        <v>V</v>
      </c>
      <c r="E640" s="34" t="str">
        <f>'RONDE KOKERS'!O632</f>
        <v>flexibele rand met transparante vaste bodem</v>
      </c>
      <c r="F640" s="34">
        <f>'RONDE KOKERS'!J632</f>
        <v>38</v>
      </c>
    </row>
    <row r="641" spans="1:6" ht="15">
      <c r="A641" s="47">
        <f>'RONDE KOKERS'!C633</f>
        <v>80</v>
      </c>
      <c r="B641" s="34" t="str">
        <f>'RONDE KOKERS'!D633</f>
        <v>x</v>
      </c>
      <c r="C641" s="34">
        <f>'RONDE KOKERS'!E633</f>
        <v>600</v>
      </c>
      <c r="D641" s="34" t="str">
        <f>'RONDE KOKERS'!G633</f>
        <v>V</v>
      </c>
      <c r="E641" s="34" t="str">
        <f>'RONDE KOKERS'!O633</f>
        <v>flexibele rand met transparante vaste bodem</v>
      </c>
      <c r="F641" s="34">
        <f>'RONDE KOKERS'!J633</f>
        <v>50</v>
      </c>
    </row>
    <row r="642" spans="1:6" ht="15">
      <c r="A642" s="47">
        <f>'RONDE KOKERS'!C634</f>
        <v>80</v>
      </c>
      <c r="B642" s="34" t="str">
        <f>'RONDE KOKERS'!D634</f>
        <v>x</v>
      </c>
      <c r="C642" s="34">
        <f>'RONDE KOKERS'!E634</f>
        <v>600</v>
      </c>
      <c r="D642" s="34" t="str">
        <f>'RONDE KOKERS'!G634</f>
        <v>V</v>
      </c>
      <c r="E642" s="34" t="str">
        <f>'RONDE KOKERS'!O634</f>
        <v>flexibele rand met transparante vaste bodem</v>
      </c>
      <c r="F642" s="34">
        <f>'RONDE KOKERS'!J634</f>
        <v>180</v>
      </c>
    </row>
    <row r="643" spans="1:6" ht="15">
      <c r="A643" s="47">
        <f>'RONDE KOKERS'!C635</f>
        <v>80</v>
      </c>
      <c r="B643" s="34" t="str">
        <f>'RONDE KOKERS'!D635</f>
        <v>x</v>
      </c>
      <c r="C643" s="34">
        <f>'RONDE KOKERS'!E635</f>
        <v>650</v>
      </c>
      <c r="D643" s="34" t="str">
        <f>'RONDE KOKERS'!G635</f>
        <v>V</v>
      </c>
      <c r="E643" s="34" t="str">
        <f>'RONDE KOKERS'!O635</f>
        <v>flexibele rand met transparante vaste bodem</v>
      </c>
      <c r="F643" s="34">
        <f>'RONDE KOKERS'!J635</f>
        <v>9</v>
      </c>
    </row>
    <row r="644" spans="1:6" ht="15">
      <c r="A644" s="47">
        <f>'RONDE KOKERS'!C636</f>
        <v>80</v>
      </c>
      <c r="B644" s="34" t="str">
        <f>'RONDE KOKERS'!D636</f>
        <v>x</v>
      </c>
      <c r="C644" s="34">
        <f>'RONDE KOKERS'!E636</f>
        <v>685</v>
      </c>
      <c r="D644" s="34" t="str">
        <f>'RONDE KOKERS'!G636</f>
        <v>V</v>
      </c>
      <c r="E644" s="34" t="str">
        <f>'RONDE KOKERS'!O636</f>
        <v>flexibele rand met transparante vaste bodem</v>
      </c>
      <c r="F644" s="34">
        <f>'RONDE KOKERS'!J636</f>
        <v>8</v>
      </c>
    </row>
    <row r="645" spans="1:6" ht="15">
      <c r="A645" s="47">
        <f>'RONDE KOKERS'!C637</f>
        <v>85</v>
      </c>
      <c r="B645" s="34" t="str">
        <f>'RONDE KOKERS'!D637</f>
        <v>x</v>
      </c>
      <c r="C645" s="34">
        <f>'RONDE KOKERS'!E637</f>
        <v>32</v>
      </c>
      <c r="D645" s="34" t="str">
        <f>'RONDE KOKERS'!G637</f>
        <v>V</v>
      </c>
      <c r="E645" s="34" t="str">
        <f>'RONDE KOKERS'!O637</f>
        <v>flexibele rand met transparante vaste bodem</v>
      </c>
      <c r="F645" s="34">
        <f>'RONDE KOKERS'!J637</f>
        <v>1000</v>
      </c>
    </row>
    <row r="646" spans="1:6" ht="15">
      <c r="A646" s="47">
        <f>'RONDE KOKERS'!C638</f>
        <v>85</v>
      </c>
      <c r="B646" s="34" t="str">
        <f>'RONDE KOKERS'!D638</f>
        <v>x</v>
      </c>
      <c r="C646" s="34">
        <f>'RONDE KOKERS'!E638</f>
        <v>32</v>
      </c>
      <c r="D646" s="34" t="str">
        <f>'RONDE KOKERS'!G638</f>
        <v>V</v>
      </c>
      <c r="E646" s="34" t="str">
        <f>'RONDE KOKERS'!O638</f>
        <v>flexibele rand met transparante vaste bodem</v>
      </c>
      <c r="F646" s="34">
        <f>'RONDE KOKERS'!J638</f>
        <v>186</v>
      </c>
    </row>
    <row r="647" spans="1:6" ht="15">
      <c r="A647" s="47">
        <f>'RONDE KOKERS'!C639</f>
        <v>85</v>
      </c>
      <c r="B647" s="34" t="str">
        <f>'RONDE KOKERS'!D639</f>
        <v>x</v>
      </c>
      <c r="C647" s="34">
        <f>'RONDE KOKERS'!E639</f>
        <v>32</v>
      </c>
      <c r="D647" s="34" t="str">
        <f>'RONDE KOKERS'!G639</f>
        <v>V</v>
      </c>
      <c r="E647" s="34" t="str">
        <f>'RONDE KOKERS'!O639</f>
        <v>flexibele rand met transparante vaste bodem</v>
      </c>
      <c r="F647" s="34">
        <f>'RONDE KOKERS'!J639</f>
        <v>335</v>
      </c>
    </row>
    <row r="648" spans="1:6" ht="15">
      <c r="A648" s="47">
        <f>'RONDE KOKERS'!C640</f>
        <v>85</v>
      </c>
      <c r="B648" s="34" t="str">
        <f>'RONDE KOKERS'!D640</f>
        <v>x</v>
      </c>
      <c r="C648" s="34">
        <f>'RONDE KOKERS'!E640</f>
        <v>40</v>
      </c>
      <c r="D648" s="34" t="str">
        <f>'RONDE KOKERS'!G640</f>
        <v>V</v>
      </c>
      <c r="E648" s="34" t="str">
        <f>'RONDE KOKERS'!O640</f>
        <v>flexibele rand met transparante vaste bodem</v>
      </c>
      <c r="F648" s="34">
        <f>'RONDE KOKERS'!J640</f>
        <v>800</v>
      </c>
    </row>
    <row r="649" spans="1:6" ht="15">
      <c r="A649" s="47">
        <f>'RONDE KOKERS'!C641</f>
        <v>85</v>
      </c>
      <c r="B649" s="34" t="str">
        <f>'RONDE KOKERS'!D641</f>
        <v>x</v>
      </c>
      <c r="C649" s="34">
        <f>'RONDE KOKERS'!E641</f>
        <v>40</v>
      </c>
      <c r="D649" s="34" t="str">
        <f>'RONDE KOKERS'!G641</f>
        <v>V</v>
      </c>
      <c r="E649" s="34" t="str">
        <f>'RONDE KOKERS'!O641</f>
        <v>flexibele rand met transparante vaste bodem</v>
      </c>
      <c r="F649" s="34">
        <f>'RONDE KOKERS'!J641</f>
        <v>500</v>
      </c>
    </row>
    <row r="650" spans="1:6" ht="15">
      <c r="A650" s="47">
        <f>'RONDE KOKERS'!C642</f>
        <v>85</v>
      </c>
      <c r="B650" s="34" t="str">
        <f>'RONDE KOKERS'!D642</f>
        <v>x</v>
      </c>
      <c r="C650" s="34">
        <f>'RONDE KOKERS'!E642</f>
        <v>50</v>
      </c>
      <c r="D650" s="34" t="str">
        <f>'RONDE KOKERS'!G642</f>
        <v>V</v>
      </c>
      <c r="E650" s="34" t="str">
        <f>'RONDE KOKERS'!O642</f>
        <v>flexibele rand met transparante vaste bodem</v>
      </c>
      <c r="F650" s="34">
        <f>'RONDE KOKERS'!J642</f>
        <v>600</v>
      </c>
    </row>
    <row r="651" spans="1:6" ht="15">
      <c r="A651" s="47">
        <f>'RONDE KOKERS'!C643</f>
        <v>85</v>
      </c>
      <c r="B651" s="34" t="str">
        <f>'RONDE KOKERS'!D643</f>
        <v>x</v>
      </c>
      <c r="C651" s="34">
        <f>'RONDE KOKERS'!E643</f>
        <v>50</v>
      </c>
      <c r="D651" s="34" t="str">
        <f>'RONDE KOKERS'!G643</f>
        <v>V</v>
      </c>
      <c r="E651" s="34" t="str">
        <f>'RONDE KOKERS'!O643</f>
        <v>flexibele rand met transparante vaste bodem</v>
      </c>
      <c r="F651" s="34">
        <f>'RONDE KOKERS'!J643</f>
        <v>125</v>
      </c>
    </row>
    <row r="652" spans="1:6" ht="15">
      <c r="A652" s="47">
        <f>'RONDE KOKERS'!C644</f>
        <v>85</v>
      </c>
      <c r="B652" s="34" t="str">
        <f>'RONDE KOKERS'!D644</f>
        <v>x</v>
      </c>
      <c r="C652" s="34">
        <f>'RONDE KOKERS'!E644</f>
        <v>50</v>
      </c>
      <c r="D652" s="34" t="str">
        <f>'RONDE KOKERS'!G644</f>
        <v>V</v>
      </c>
      <c r="E652" s="34" t="str">
        <f>'RONDE KOKERS'!O644</f>
        <v>flexibele rand met transparante vaste bodem</v>
      </c>
      <c r="F652" s="34">
        <f>'RONDE KOKERS'!J644</f>
        <v>9000</v>
      </c>
    </row>
    <row r="653" spans="1:6" ht="15">
      <c r="A653" s="47">
        <f>'RONDE KOKERS'!C645</f>
        <v>85</v>
      </c>
      <c r="B653" s="34" t="str">
        <f>'RONDE KOKERS'!D645</f>
        <v>x</v>
      </c>
      <c r="C653" s="34">
        <f>'RONDE KOKERS'!E645</f>
        <v>50</v>
      </c>
      <c r="D653" s="34" t="str">
        <f>'RONDE KOKERS'!G645</f>
        <v>V</v>
      </c>
      <c r="E653" s="34" t="str">
        <f>'RONDE KOKERS'!O645</f>
        <v>flexibele rand met transparante vaste bodem</v>
      </c>
      <c r="F653" s="34">
        <f>'RONDE KOKERS'!J645</f>
        <v>7200</v>
      </c>
    </row>
    <row r="654" spans="1:6" ht="15">
      <c r="A654" s="47">
        <f>'RONDE KOKERS'!C646</f>
        <v>85</v>
      </c>
      <c r="B654" s="34" t="str">
        <f>'RONDE KOKERS'!D646</f>
        <v>x</v>
      </c>
      <c r="C654" s="34">
        <f>'RONDE KOKERS'!E646</f>
        <v>50</v>
      </c>
      <c r="D654" s="34" t="str">
        <f>'RONDE KOKERS'!G646</f>
        <v>V</v>
      </c>
      <c r="E654" s="34" t="str">
        <f>'RONDE KOKERS'!O646</f>
        <v>flexibele rand met transparante vaste bodem</v>
      </c>
      <c r="F654" s="34">
        <f>'RONDE KOKERS'!J646</f>
        <v>400</v>
      </c>
    </row>
    <row r="655" spans="1:6" ht="15">
      <c r="A655" s="47">
        <f>'RONDE KOKERS'!C647</f>
        <v>85</v>
      </c>
      <c r="B655" s="34" t="str">
        <f>'RONDE KOKERS'!D647</f>
        <v>x</v>
      </c>
      <c r="C655" s="34">
        <f>'RONDE KOKERS'!E647</f>
        <v>50</v>
      </c>
      <c r="D655" s="34" t="str">
        <f>'RONDE KOKERS'!G647</f>
        <v>V</v>
      </c>
      <c r="E655" s="34" t="str">
        <f>'RONDE KOKERS'!O647</f>
        <v>flexibele rand met transparante vaste bodem</v>
      </c>
      <c r="F655" s="34">
        <f>'RONDE KOKERS'!J647</f>
        <v>1200</v>
      </c>
    </row>
    <row r="656" spans="1:6" ht="15">
      <c r="A656" s="47">
        <f>'RONDE KOKERS'!C648</f>
        <v>85</v>
      </c>
      <c r="B656" s="34" t="str">
        <f>'RONDE KOKERS'!D648</f>
        <v>x</v>
      </c>
      <c r="C656" s="34">
        <f>'RONDE KOKERS'!E648</f>
        <v>80</v>
      </c>
      <c r="D656" s="34" t="str">
        <f>'RONDE KOKERS'!G648</f>
        <v>V</v>
      </c>
      <c r="E656" s="34" t="str">
        <f>'RONDE KOKERS'!O648</f>
        <v>flexibele rand met transparante vaste bodem</v>
      </c>
      <c r="F656" s="34">
        <f>'RONDE KOKERS'!J648</f>
        <v>350</v>
      </c>
    </row>
    <row r="657" spans="1:6" ht="15">
      <c r="A657" s="47">
        <f>'RONDE KOKERS'!C649</f>
        <v>85</v>
      </c>
      <c r="B657" s="34" t="str">
        <f>'RONDE KOKERS'!D649</f>
        <v>x</v>
      </c>
      <c r="C657" s="34">
        <f>'RONDE KOKERS'!E649</f>
        <v>80</v>
      </c>
      <c r="D657" s="34" t="str">
        <f>'RONDE KOKERS'!G649</f>
        <v>V</v>
      </c>
      <c r="E657" s="34" t="str">
        <f>'RONDE KOKERS'!O649</f>
        <v>flexibele rand met transparante vaste bodem</v>
      </c>
      <c r="F657" s="34">
        <f>'RONDE KOKERS'!J649</f>
        <v>144</v>
      </c>
    </row>
    <row r="658" spans="1:6" ht="15">
      <c r="A658" s="47">
        <f>'RONDE KOKERS'!C650</f>
        <v>85</v>
      </c>
      <c r="B658" s="34" t="str">
        <f>'RONDE KOKERS'!D650</f>
        <v>x</v>
      </c>
      <c r="C658" s="34">
        <f>'RONDE KOKERS'!E650</f>
        <v>105</v>
      </c>
      <c r="D658" s="34" t="str">
        <f>'RONDE KOKERS'!G650</f>
        <v>V</v>
      </c>
      <c r="E658" s="34" t="str">
        <f>'RONDE KOKERS'!O650</f>
        <v>flexibele rand met transparante vaste bodem</v>
      </c>
      <c r="F658" s="34">
        <f>'RONDE KOKERS'!J650</f>
        <v>50</v>
      </c>
    </row>
    <row r="659" spans="1:6" ht="15">
      <c r="A659" s="47">
        <f>'RONDE KOKERS'!C651</f>
        <v>85</v>
      </c>
      <c r="B659" s="34" t="str">
        <f>'RONDE KOKERS'!D651</f>
        <v>x</v>
      </c>
      <c r="C659" s="34">
        <f>'RONDE KOKERS'!E651</f>
        <v>110</v>
      </c>
      <c r="D659" s="34" t="str">
        <f>'RONDE KOKERS'!G651</f>
        <v>K+G</v>
      </c>
      <c r="E659" s="34" t="str">
        <f>'RONDE KOKERS'!O651</f>
        <v>stevige rand met goudkleurige bodem</v>
      </c>
      <c r="F659" s="34">
        <f>'RONDE KOKERS'!J651</f>
        <v>137</v>
      </c>
    </row>
    <row r="660" spans="1:6" ht="15">
      <c r="A660" s="47">
        <f>'RONDE KOKERS'!C652</f>
        <v>85</v>
      </c>
      <c r="B660" s="34" t="str">
        <f>'RONDE KOKERS'!D652</f>
        <v>x</v>
      </c>
      <c r="C660" s="34">
        <f>'RONDE KOKERS'!E652</f>
        <v>115</v>
      </c>
      <c r="D660" s="34" t="str">
        <f>'RONDE KOKERS'!G652</f>
        <v>K+G</v>
      </c>
      <c r="E660" s="34" t="str">
        <f>'RONDE KOKERS'!O652</f>
        <v>stevige rand met goudkleurige bodem</v>
      </c>
      <c r="F660" s="34">
        <f>'RONDE KOKERS'!J652</f>
        <v>68</v>
      </c>
    </row>
    <row r="661" spans="1:6" ht="15">
      <c r="A661" s="47">
        <f>'RONDE KOKERS'!C653</f>
        <v>85</v>
      </c>
      <c r="B661" s="34" t="str">
        <f>'RONDE KOKERS'!D653</f>
        <v>x</v>
      </c>
      <c r="C661" s="34">
        <f>'RONDE KOKERS'!E653</f>
        <v>120</v>
      </c>
      <c r="D661" s="34" t="str">
        <f>'RONDE KOKERS'!G653</f>
        <v>V</v>
      </c>
      <c r="E661" s="34" t="str">
        <f>'RONDE KOKERS'!O653</f>
        <v>flexibele rand met transparante vaste bodem</v>
      </c>
      <c r="F661" s="34">
        <f>'RONDE KOKERS'!J653</f>
        <v>125</v>
      </c>
    </row>
    <row r="662" spans="1:6" ht="15">
      <c r="A662" s="47">
        <f>'RONDE KOKERS'!C654</f>
        <v>85</v>
      </c>
      <c r="B662" s="34" t="str">
        <f>'RONDE KOKERS'!D654</f>
        <v>x</v>
      </c>
      <c r="C662" s="34">
        <f>'RONDE KOKERS'!E654</f>
        <v>140</v>
      </c>
      <c r="D662" s="34" t="str">
        <f>'RONDE KOKERS'!G654</f>
        <v>V</v>
      </c>
      <c r="E662" s="34" t="str">
        <f>'RONDE KOKERS'!O654</f>
        <v>flexibele rand met transparante vaste bodem</v>
      </c>
      <c r="F662" s="34">
        <f>'RONDE KOKERS'!J654</f>
        <v>105</v>
      </c>
    </row>
    <row r="663" spans="1:6" ht="15">
      <c r="A663" s="47">
        <f>'RONDE KOKERS'!C655</f>
        <v>85</v>
      </c>
      <c r="B663" s="34" t="str">
        <f>'RONDE KOKERS'!D655</f>
        <v>x</v>
      </c>
      <c r="C663" s="34">
        <f>'RONDE KOKERS'!E655</f>
        <v>150</v>
      </c>
      <c r="D663" s="34" t="str">
        <f>'RONDE KOKERS'!G655</f>
        <v>V</v>
      </c>
      <c r="E663" s="34" t="str">
        <f>'RONDE KOKERS'!O655</f>
        <v>flexibele rand met transparante vaste bodem</v>
      </c>
      <c r="F663" s="34">
        <f>'RONDE KOKERS'!J655</f>
        <v>465</v>
      </c>
    </row>
    <row r="664" spans="1:6" ht="15">
      <c r="A664" s="47">
        <f>'RONDE KOKERS'!C656</f>
        <v>85</v>
      </c>
      <c r="B664" s="34" t="str">
        <f>'RONDE KOKERS'!D656</f>
        <v>x</v>
      </c>
      <c r="C664" s="34">
        <f>'RONDE KOKERS'!E656</f>
        <v>150</v>
      </c>
      <c r="D664" s="34" t="str">
        <f>'RONDE KOKERS'!G656</f>
        <v>V</v>
      </c>
      <c r="E664" s="34" t="str">
        <f>'RONDE KOKERS'!O656</f>
        <v>flexibele rand met transparante vaste bodem</v>
      </c>
      <c r="F664" s="34">
        <f>'RONDE KOKERS'!J656</f>
        <v>155</v>
      </c>
    </row>
    <row r="665" spans="1:6" ht="15">
      <c r="A665" s="47">
        <f>'RONDE KOKERS'!C657</f>
        <v>85</v>
      </c>
      <c r="B665" s="34" t="str">
        <f>'RONDE KOKERS'!D657</f>
        <v>x</v>
      </c>
      <c r="C665" s="34">
        <f>'RONDE KOKERS'!E657</f>
        <v>165</v>
      </c>
      <c r="D665" s="34" t="str">
        <f>'RONDE KOKERS'!G657</f>
        <v>V</v>
      </c>
      <c r="E665" s="34" t="str">
        <f>'RONDE KOKERS'!O657</f>
        <v>flexibele rand met transparante vaste bodem</v>
      </c>
      <c r="F665" s="34">
        <f>'RONDE KOKERS'!J657</f>
        <v>300</v>
      </c>
    </row>
    <row r="666" spans="1:6" ht="15">
      <c r="A666" s="47">
        <f>'RONDE KOKERS'!C658</f>
        <v>85</v>
      </c>
      <c r="B666" s="34" t="str">
        <f>'RONDE KOKERS'!D658</f>
        <v>x</v>
      </c>
      <c r="C666" s="34">
        <f>'RONDE KOKERS'!E658</f>
        <v>165</v>
      </c>
      <c r="D666" s="34" t="str">
        <f>'RONDE KOKERS'!G658</f>
        <v>V</v>
      </c>
      <c r="E666" s="34" t="str">
        <f>'RONDE KOKERS'!O658</f>
        <v>flexibele rand met transparante vaste bodem</v>
      </c>
      <c r="F666" s="34">
        <f>'RONDE KOKERS'!J658</f>
        <v>119</v>
      </c>
    </row>
    <row r="667" spans="1:6" ht="15">
      <c r="A667" s="47">
        <f>'RONDE KOKERS'!C659</f>
        <v>85</v>
      </c>
      <c r="B667" s="34" t="str">
        <f>'RONDE KOKERS'!D659</f>
        <v>x</v>
      </c>
      <c r="C667" s="34">
        <f>'RONDE KOKERS'!E659</f>
        <v>170</v>
      </c>
      <c r="D667" s="34" t="str">
        <f>'RONDE KOKERS'!G659</f>
        <v>V</v>
      </c>
      <c r="E667" s="34" t="str">
        <f>'RONDE KOKERS'!O659</f>
        <v>flexibele rand met transparante vaste bodem</v>
      </c>
      <c r="F667" s="34">
        <f>'RONDE KOKERS'!J659</f>
        <v>37</v>
      </c>
    </row>
    <row r="668" spans="1:6" ht="15">
      <c r="A668" s="47">
        <f>'RONDE KOKERS'!C660</f>
        <v>85</v>
      </c>
      <c r="B668" s="34" t="str">
        <f>'RONDE KOKERS'!D660</f>
        <v>x</v>
      </c>
      <c r="C668" s="34">
        <f>'RONDE KOKERS'!E660</f>
        <v>170</v>
      </c>
      <c r="D668" s="34" t="str">
        <f>'RONDE KOKERS'!G660</f>
        <v>V</v>
      </c>
      <c r="E668" s="34" t="str">
        <f>'RONDE KOKERS'!O660</f>
        <v>flexibele rand met transparante vaste bodem</v>
      </c>
      <c r="F668" s="34">
        <f>'RONDE KOKERS'!J660</f>
        <v>150</v>
      </c>
    </row>
    <row r="669" spans="1:6" ht="15">
      <c r="A669" s="47">
        <f>'RONDE KOKERS'!C661</f>
        <v>85</v>
      </c>
      <c r="B669" s="34" t="str">
        <f>'RONDE KOKERS'!D661</f>
        <v>x</v>
      </c>
      <c r="C669" s="34">
        <f>'RONDE KOKERS'!E661</f>
        <v>170</v>
      </c>
      <c r="D669" s="34" t="str">
        <f>'RONDE KOKERS'!G661</f>
        <v>V</v>
      </c>
      <c r="E669" s="34" t="str">
        <f>'RONDE KOKERS'!O661</f>
        <v>flexibele rand met transparante vaste bodem</v>
      </c>
      <c r="F669" s="34">
        <f>'RONDE KOKERS'!J661</f>
        <v>600</v>
      </c>
    </row>
    <row r="670" spans="1:6" ht="15">
      <c r="A670" s="47">
        <f>'RONDE KOKERS'!C662</f>
        <v>85</v>
      </c>
      <c r="B670" s="34" t="str">
        <f>'RONDE KOKERS'!D662</f>
        <v>x</v>
      </c>
      <c r="C670" s="34">
        <f>'RONDE KOKERS'!E662</f>
        <v>170</v>
      </c>
      <c r="D670" s="34" t="str">
        <f>'RONDE KOKERS'!G662</f>
        <v>V</v>
      </c>
      <c r="E670" s="34" t="str">
        <f>'RONDE KOKERS'!O662</f>
        <v>flexibele rand met transparante vaste bodem</v>
      </c>
      <c r="F670" s="34">
        <f>'RONDE KOKERS'!J662</f>
        <v>78</v>
      </c>
    </row>
    <row r="671" spans="1:6" ht="15">
      <c r="A671" s="47">
        <f>'RONDE KOKERS'!C663</f>
        <v>85</v>
      </c>
      <c r="B671" s="34" t="str">
        <f>'RONDE KOKERS'!D663</f>
        <v>x</v>
      </c>
      <c r="C671" s="34">
        <f>'RONDE KOKERS'!E663</f>
        <v>185</v>
      </c>
      <c r="D671" s="34" t="str">
        <f>'RONDE KOKERS'!G663</f>
        <v>V</v>
      </c>
      <c r="E671" s="34" t="str">
        <f>'RONDE KOKERS'!O663</f>
        <v>flexibele rand met transparante vaste bodem</v>
      </c>
      <c r="F671" s="34">
        <f>'RONDE KOKERS'!J663</f>
        <v>40</v>
      </c>
    </row>
    <row r="672" spans="1:6" ht="15">
      <c r="A672" s="47">
        <f>'RONDE KOKERS'!C664</f>
        <v>85</v>
      </c>
      <c r="B672" s="34" t="str">
        <f>'RONDE KOKERS'!D664</f>
        <v>x</v>
      </c>
      <c r="C672" s="34">
        <f>'RONDE KOKERS'!E664</f>
        <v>185</v>
      </c>
      <c r="D672" s="34" t="str">
        <f>'RONDE KOKERS'!G664</f>
        <v>V</v>
      </c>
      <c r="E672" s="34" t="str">
        <f>'RONDE KOKERS'!O664</f>
        <v>flexibele rand met transparante vaste bodem</v>
      </c>
      <c r="F672" s="34">
        <f>'RONDE KOKERS'!J664</f>
        <v>140</v>
      </c>
    </row>
    <row r="673" spans="1:6" ht="15">
      <c r="A673" s="47">
        <f>'RONDE KOKERS'!C665</f>
        <v>85</v>
      </c>
      <c r="B673" s="34" t="str">
        <f>'RONDE KOKERS'!D665</f>
        <v>x</v>
      </c>
      <c r="C673" s="34">
        <f>'RONDE KOKERS'!E665</f>
        <v>190</v>
      </c>
      <c r="D673" s="34" t="str">
        <f>'RONDE KOKERS'!G665</f>
        <v>K+G</v>
      </c>
      <c r="E673" s="34" t="str">
        <f>'RONDE KOKERS'!O665</f>
        <v>stevige rand met goudkleurige bodem</v>
      </c>
      <c r="F673" s="34">
        <f>'RONDE KOKERS'!J665</f>
        <v>0</v>
      </c>
    </row>
    <row r="674" spans="1:6" ht="15">
      <c r="A674" s="47">
        <f>'RONDE KOKERS'!C666</f>
        <v>85</v>
      </c>
      <c r="B674" s="34" t="str">
        <f>'RONDE KOKERS'!D666</f>
        <v>x</v>
      </c>
      <c r="C674" s="34">
        <f>'RONDE KOKERS'!E666</f>
        <v>190</v>
      </c>
      <c r="D674" s="34" t="str">
        <f>'RONDE KOKERS'!G666</f>
        <v>K+G</v>
      </c>
      <c r="E674" s="34" t="str">
        <f>'RONDE KOKERS'!O666</f>
        <v>stevige rand met goudkleurige bodem</v>
      </c>
      <c r="F674" s="34">
        <f>'RONDE KOKERS'!J666</f>
        <v>0</v>
      </c>
    </row>
    <row r="675" spans="1:6" ht="15">
      <c r="A675" s="47">
        <f>'RONDE KOKERS'!C667</f>
        <v>85</v>
      </c>
      <c r="B675" s="34" t="str">
        <f>'RONDE KOKERS'!D667</f>
        <v>x</v>
      </c>
      <c r="C675" s="34">
        <f>'RONDE KOKERS'!E667</f>
        <v>190</v>
      </c>
      <c r="D675" s="34" t="str">
        <f>'RONDE KOKERS'!G667</f>
        <v>K+G</v>
      </c>
      <c r="E675" s="34" t="str">
        <f>'RONDE KOKERS'!O667</f>
        <v>stevige rand met goudkleurige bodem</v>
      </c>
      <c r="F675" s="34">
        <f>'RONDE KOKERS'!J667</f>
        <v>52</v>
      </c>
    </row>
    <row r="676" spans="1:6" ht="15">
      <c r="A676" s="47">
        <f>'RONDE KOKERS'!C668</f>
        <v>85</v>
      </c>
      <c r="B676" s="34" t="str">
        <f>'RONDE KOKERS'!D668</f>
        <v>x</v>
      </c>
      <c r="C676" s="34">
        <f>'RONDE KOKERS'!E668</f>
        <v>190</v>
      </c>
      <c r="D676" s="34" t="str">
        <f>'RONDE KOKERS'!G668</f>
        <v>K+G</v>
      </c>
      <c r="E676" s="34" t="str">
        <f>'RONDE KOKERS'!O668</f>
        <v>stevige rand met goudkleurige bodem</v>
      </c>
      <c r="F676" s="34">
        <f>'RONDE KOKERS'!J668</f>
        <v>150</v>
      </c>
    </row>
    <row r="677" spans="1:6" ht="15">
      <c r="A677" s="47">
        <f>'RONDE KOKERS'!C669</f>
        <v>85</v>
      </c>
      <c r="B677" s="34" t="str">
        <f>'RONDE KOKERS'!D669</f>
        <v>x</v>
      </c>
      <c r="C677" s="34">
        <f>'RONDE KOKERS'!E669</f>
        <v>200</v>
      </c>
      <c r="D677" s="34" t="str">
        <f>'RONDE KOKERS'!G669</f>
        <v>V</v>
      </c>
      <c r="E677" s="34" t="str">
        <f>'RONDE KOKERS'!O669</f>
        <v>flexibele rand met transparante vaste bodem</v>
      </c>
      <c r="F677" s="34">
        <f>'RONDE KOKERS'!J669</f>
        <v>1500</v>
      </c>
    </row>
    <row r="678" spans="1:6" ht="15">
      <c r="A678" s="47">
        <f>'RONDE KOKERS'!C670</f>
        <v>85</v>
      </c>
      <c r="B678" s="34" t="str">
        <f>'RONDE KOKERS'!D670</f>
        <v>x</v>
      </c>
      <c r="C678" s="34">
        <f>'RONDE KOKERS'!E670</f>
        <v>200</v>
      </c>
      <c r="D678" s="34" t="str">
        <f>'RONDE KOKERS'!G670</f>
        <v>V</v>
      </c>
      <c r="E678" s="34" t="str">
        <f>'RONDE KOKERS'!O670</f>
        <v>flexibele rand met transparante vaste bodem</v>
      </c>
      <c r="F678" s="34">
        <f>'RONDE KOKERS'!J670</f>
        <v>118</v>
      </c>
    </row>
    <row r="679" spans="1:6" ht="15">
      <c r="A679" s="47">
        <f>'RONDE KOKERS'!C671</f>
        <v>85</v>
      </c>
      <c r="B679" s="34" t="str">
        <f>'RONDE KOKERS'!D671</f>
        <v>x</v>
      </c>
      <c r="C679" s="34">
        <f>'RONDE KOKERS'!E671</f>
        <v>200</v>
      </c>
      <c r="D679" s="34" t="str">
        <f>'RONDE KOKERS'!G671</f>
        <v>V</v>
      </c>
      <c r="E679" s="34" t="str">
        <f>'RONDE KOKERS'!O671</f>
        <v>flexibele rand met transparante vaste bodem</v>
      </c>
      <c r="F679" s="34">
        <f>'RONDE KOKERS'!J671</f>
        <v>112</v>
      </c>
    </row>
    <row r="680" spans="1:6" ht="15">
      <c r="A680" s="47">
        <f>'RONDE KOKERS'!C672</f>
        <v>85</v>
      </c>
      <c r="B680" s="34" t="str">
        <f>'RONDE KOKERS'!D672</f>
        <v>x</v>
      </c>
      <c r="C680" s="34">
        <f>'RONDE KOKERS'!E672</f>
        <v>230</v>
      </c>
      <c r="D680" s="34" t="str">
        <f>'RONDE KOKERS'!G672</f>
        <v>V</v>
      </c>
      <c r="E680" s="34" t="str">
        <f>'RONDE KOKERS'!O672</f>
        <v>flexibele rand met transparante vaste bodem</v>
      </c>
      <c r="F680" s="34">
        <f>'RONDE KOKERS'!J672</f>
        <v>42</v>
      </c>
    </row>
    <row r="681" spans="1:6" ht="15">
      <c r="A681" s="47">
        <f>'RONDE KOKERS'!C673</f>
        <v>85</v>
      </c>
      <c r="B681" s="34" t="str">
        <f>'RONDE KOKERS'!D673</f>
        <v>x</v>
      </c>
      <c r="C681" s="34">
        <f>'RONDE KOKERS'!E673</f>
        <v>230</v>
      </c>
      <c r="D681" s="34" t="str">
        <f>'RONDE KOKERS'!G673</f>
        <v>K+G</v>
      </c>
      <c r="E681" s="34" t="str">
        <f>'RONDE KOKERS'!O673</f>
        <v>stevige rand met goudkleurige bodem</v>
      </c>
      <c r="F681" s="34">
        <f>'RONDE KOKERS'!J673</f>
        <v>144</v>
      </c>
    </row>
    <row r="682" spans="1:6" ht="15">
      <c r="A682" s="47">
        <f>'RONDE KOKERS'!C674</f>
        <v>85</v>
      </c>
      <c r="B682" s="34" t="str">
        <f>'RONDE KOKERS'!D674</f>
        <v>x</v>
      </c>
      <c r="C682" s="34">
        <f>'RONDE KOKERS'!E674</f>
        <v>230</v>
      </c>
      <c r="D682" s="34" t="str">
        <f>'RONDE KOKERS'!G674</f>
        <v>K+G</v>
      </c>
      <c r="E682" s="34" t="str">
        <f>'RONDE KOKERS'!O674</f>
        <v>stevige rand met goudkleurige bodem</v>
      </c>
      <c r="F682" s="34">
        <f>'RONDE KOKERS'!J674</f>
        <v>37</v>
      </c>
    </row>
    <row r="683" spans="1:6" ht="15">
      <c r="A683" s="47">
        <f>'RONDE KOKERS'!C675</f>
        <v>85</v>
      </c>
      <c r="B683" s="34" t="str">
        <f>'RONDE KOKERS'!D675</f>
        <v>x</v>
      </c>
      <c r="C683" s="34">
        <f>'RONDE KOKERS'!E675</f>
        <v>230</v>
      </c>
      <c r="D683" s="34" t="str">
        <f>'RONDE KOKERS'!G675</f>
        <v>K+G</v>
      </c>
      <c r="E683" s="34" t="str">
        <f>'RONDE KOKERS'!O675</f>
        <v>stevige rand met goudkleurige bodem</v>
      </c>
      <c r="F683" s="34">
        <f>'RONDE KOKERS'!J675</f>
        <v>28</v>
      </c>
    </row>
    <row r="684" spans="1:6" ht="15">
      <c r="A684" s="47">
        <f>'RONDE KOKERS'!C676</f>
        <v>85</v>
      </c>
      <c r="B684" s="34" t="str">
        <f>'RONDE KOKERS'!D676</f>
        <v>x</v>
      </c>
      <c r="C684" s="34">
        <f>'RONDE KOKERS'!E676</f>
        <v>260</v>
      </c>
      <c r="D684" s="34" t="str">
        <f>'RONDE KOKERS'!G676</f>
        <v>K+G</v>
      </c>
      <c r="E684" s="34" t="str">
        <f>'RONDE KOKERS'!O676</f>
        <v>stevige rand met goudkleurige bodem</v>
      </c>
      <c r="F684" s="34">
        <f>'RONDE KOKERS'!J676</f>
        <v>16</v>
      </c>
    </row>
    <row r="685" spans="1:6" ht="15">
      <c r="A685" s="47">
        <f>'RONDE KOKERS'!C677</f>
        <v>85</v>
      </c>
      <c r="B685" s="34" t="str">
        <f>'RONDE KOKERS'!D677</f>
        <v>x</v>
      </c>
      <c r="C685" s="34">
        <f>'RONDE KOKERS'!E677</f>
        <v>280</v>
      </c>
      <c r="D685" s="34" t="str">
        <f>'RONDE KOKERS'!G677</f>
        <v>V</v>
      </c>
      <c r="E685" s="34" t="str">
        <f>'RONDE KOKERS'!O677</f>
        <v>flexibele rand met transparante vaste bodem</v>
      </c>
      <c r="F685" s="34">
        <f>'RONDE KOKERS'!J677</f>
        <v>28</v>
      </c>
    </row>
    <row r="686" spans="1:6" ht="15">
      <c r="A686" s="47">
        <f>'RONDE KOKERS'!C678</f>
        <v>85</v>
      </c>
      <c r="B686" s="34" t="str">
        <f>'RONDE KOKERS'!D678</f>
        <v>x</v>
      </c>
      <c r="C686" s="34">
        <f>'RONDE KOKERS'!E678</f>
        <v>320</v>
      </c>
      <c r="D686" s="34" t="str">
        <f>'RONDE KOKERS'!G678</f>
        <v>K+G</v>
      </c>
      <c r="E686" s="34" t="str">
        <f>'RONDE KOKERS'!O678</f>
        <v>stevige rand met goudkleurige bodem</v>
      </c>
      <c r="F686" s="34">
        <f>'RONDE KOKERS'!J678</f>
        <v>32</v>
      </c>
    </row>
    <row r="687" spans="1:6" ht="15">
      <c r="A687" s="47">
        <f>'RONDE KOKERS'!C679</f>
        <v>85</v>
      </c>
      <c r="B687" s="34" t="str">
        <f>'RONDE KOKERS'!D679</f>
        <v>x</v>
      </c>
      <c r="C687" s="34">
        <f>'RONDE KOKERS'!E679</f>
        <v>325</v>
      </c>
      <c r="D687" s="34" t="str">
        <f>'RONDE KOKERS'!G679</f>
        <v>V</v>
      </c>
      <c r="E687" s="34" t="str">
        <f>'RONDE KOKERS'!O679</f>
        <v>flexibele rand met transparante vaste bodem</v>
      </c>
      <c r="F687" s="34">
        <f>'RONDE KOKERS'!J679</f>
        <v>45</v>
      </c>
    </row>
    <row r="688" spans="1:6" ht="15">
      <c r="A688" s="47">
        <f>'RONDE KOKERS'!C680</f>
        <v>85</v>
      </c>
      <c r="B688" s="34" t="str">
        <f>'RONDE KOKERS'!D680</f>
        <v>x</v>
      </c>
      <c r="C688" s="34">
        <f>'RONDE KOKERS'!E680</f>
        <v>335</v>
      </c>
      <c r="D688" s="34" t="str">
        <f>'RONDE KOKERS'!G680</f>
        <v>V</v>
      </c>
      <c r="E688" s="34" t="str">
        <f>'RONDE KOKERS'!O680</f>
        <v>flexibele rand met transparante vaste bodem</v>
      </c>
      <c r="F688" s="34">
        <f>'RONDE KOKERS'!J680</f>
        <v>48</v>
      </c>
    </row>
    <row r="689" spans="1:6" ht="15">
      <c r="A689" s="47">
        <f>'RONDE KOKERS'!C681</f>
        <v>90</v>
      </c>
      <c r="B689" s="34" t="str">
        <f>'RONDE KOKERS'!D681</f>
        <v>x</v>
      </c>
      <c r="C689" s="34">
        <f>'RONDE KOKERS'!E681</f>
        <v>35</v>
      </c>
      <c r="D689" s="34" t="str">
        <f>'RONDE KOKERS'!G681</f>
        <v>V</v>
      </c>
      <c r="E689" s="34" t="str">
        <f>'RONDE KOKERS'!O681</f>
        <v>flexibele rand met transparante vaste bodem</v>
      </c>
      <c r="F689" s="34">
        <f>'RONDE KOKERS'!J681</f>
        <v>750</v>
      </c>
    </row>
    <row r="690" spans="1:6" ht="15">
      <c r="A690" s="47">
        <f>'RONDE KOKERS'!C682</f>
        <v>90</v>
      </c>
      <c r="B690" s="34" t="str">
        <f>'RONDE KOKERS'!D682</f>
        <v>x</v>
      </c>
      <c r="C690" s="34">
        <f>'RONDE KOKERS'!E682</f>
        <v>35</v>
      </c>
      <c r="D690" s="34" t="str">
        <f>'RONDE KOKERS'!G682</f>
        <v>V</v>
      </c>
      <c r="E690" s="34" t="str">
        <f>'RONDE KOKERS'!O682</f>
        <v>flexibele rand met transparante vaste bodem</v>
      </c>
      <c r="F690" s="34">
        <f>'RONDE KOKERS'!J682</f>
        <v>765</v>
      </c>
    </row>
    <row r="691" spans="1:6" ht="15">
      <c r="A691" s="47">
        <f>'RONDE KOKERS'!C683</f>
        <v>90</v>
      </c>
      <c r="B691" s="34" t="str">
        <f>'RONDE KOKERS'!D683</f>
        <v>x</v>
      </c>
      <c r="C691" s="34">
        <f>'RONDE KOKERS'!E683</f>
        <v>40</v>
      </c>
      <c r="D691" s="34" t="str">
        <f>'RONDE KOKERS'!G683</f>
        <v>K</v>
      </c>
      <c r="E691" s="34" t="str">
        <f>'RONDE KOKERS'!O683</f>
        <v>stevige rand, bodem naar keuze of stolp</v>
      </c>
      <c r="F691" s="34">
        <f>'RONDE KOKERS'!J683</f>
        <v>700</v>
      </c>
    </row>
    <row r="692" spans="1:6" ht="15">
      <c r="A692" s="47">
        <f>'RONDE KOKERS'!C684</f>
        <v>90</v>
      </c>
      <c r="B692" s="34" t="str">
        <f>'RONDE KOKERS'!D684</f>
        <v>x</v>
      </c>
      <c r="C692" s="34">
        <f>'RONDE KOKERS'!E684</f>
        <v>50</v>
      </c>
      <c r="D692" s="34" t="str">
        <f>'RONDE KOKERS'!G684</f>
        <v>V</v>
      </c>
      <c r="E692" s="34" t="str">
        <f>'RONDE KOKERS'!O684</f>
        <v>flexibele rand met transparante vaste bodem</v>
      </c>
      <c r="F692" s="34">
        <f>'RONDE KOKERS'!J684</f>
        <v>132</v>
      </c>
    </row>
    <row r="693" spans="1:6" ht="15">
      <c r="A693" s="47">
        <f>'RONDE KOKERS'!C685</f>
        <v>90</v>
      </c>
      <c r="B693" s="34" t="str">
        <f>'RONDE KOKERS'!D685</f>
        <v>x</v>
      </c>
      <c r="C693" s="34">
        <f>'RONDE KOKERS'!E685</f>
        <v>55</v>
      </c>
      <c r="D693" s="34" t="str">
        <f>'RONDE KOKERS'!G685</f>
        <v>K+G</v>
      </c>
      <c r="E693" s="34" t="str">
        <f>'RONDE KOKERS'!O685</f>
        <v>stevige rand met goudkleurige bodem</v>
      </c>
      <c r="F693" s="34">
        <f>'RONDE KOKERS'!J685</f>
        <v>98</v>
      </c>
    </row>
    <row r="694" spans="1:6" ht="15">
      <c r="A694" s="47">
        <f>'RONDE KOKERS'!C686</f>
        <v>90</v>
      </c>
      <c r="B694" s="34" t="str">
        <f>'RONDE KOKERS'!D686</f>
        <v>x</v>
      </c>
      <c r="C694" s="34">
        <f>'RONDE KOKERS'!E686</f>
        <v>65</v>
      </c>
      <c r="D694" s="34" t="str">
        <f>'RONDE KOKERS'!G686</f>
        <v>K+G</v>
      </c>
      <c r="E694" s="34" t="str">
        <f>'RONDE KOKERS'!O686</f>
        <v>stevige rand met goudkleurige bodem</v>
      </c>
      <c r="F694" s="34">
        <f>'RONDE KOKERS'!J686</f>
        <v>182</v>
      </c>
    </row>
    <row r="695" spans="1:6" ht="15">
      <c r="A695" s="47">
        <f>'RONDE KOKERS'!C687</f>
        <v>90</v>
      </c>
      <c r="B695" s="34" t="str">
        <f>'RONDE KOKERS'!D687</f>
        <v>x</v>
      </c>
      <c r="C695" s="34">
        <f>'RONDE KOKERS'!E687</f>
        <v>70</v>
      </c>
      <c r="D695" s="34" t="str">
        <f>'RONDE KOKERS'!G687</f>
        <v>K+Z</v>
      </c>
      <c r="E695" s="34" t="str">
        <f>'RONDE KOKERS'!O687</f>
        <v>stevige rand met zilver bodem</v>
      </c>
      <c r="F695" s="34">
        <f>'RONDE KOKERS'!J687</f>
        <v>26</v>
      </c>
    </row>
    <row r="696" spans="1:6" ht="15">
      <c r="A696" s="47">
        <f>'RONDE KOKERS'!C688</f>
        <v>90</v>
      </c>
      <c r="B696" s="34" t="str">
        <f>'RONDE KOKERS'!D688</f>
        <v>x</v>
      </c>
      <c r="C696" s="34">
        <f>'RONDE KOKERS'!E688</f>
        <v>75</v>
      </c>
      <c r="D696" s="34" t="str">
        <f>'RONDE KOKERS'!G688</f>
        <v>HULS</v>
      </c>
      <c r="E696" s="34" t="str">
        <f>'RONDE KOKERS'!O688</f>
        <v>flexibele rand, optie met transparante vast bodem</v>
      </c>
      <c r="F696" s="34">
        <f>'RONDE KOKERS'!J688</f>
        <v>62</v>
      </c>
    </row>
    <row r="697" spans="1:6" ht="15">
      <c r="A697" s="47">
        <f>'RONDE KOKERS'!C689</f>
        <v>90</v>
      </c>
      <c r="B697" s="34" t="str">
        <f>'RONDE KOKERS'!D689</f>
        <v>x</v>
      </c>
      <c r="C697" s="34">
        <f>'RONDE KOKERS'!E689</f>
        <v>75</v>
      </c>
      <c r="D697" s="34" t="str">
        <f>'RONDE KOKERS'!G689</f>
        <v>K+G</v>
      </c>
      <c r="E697" s="34" t="str">
        <f>'RONDE KOKERS'!O689</f>
        <v>stevige rand met goudkleurige bodem</v>
      </c>
      <c r="F697" s="34">
        <f>'RONDE KOKERS'!J689</f>
        <v>62</v>
      </c>
    </row>
    <row r="698" spans="1:6" ht="15">
      <c r="A698" s="47">
        <f>'RONDE KOKERS'!C690</f>
        <v>90</v>
      </c>
      <c r="B698" s="34" t="str">
        <f>'RONDE KOKERS'!D690</f>
        <v>x</v>
      </c>
      <c r="C698" s="34">
        <f>'RONDE KOKERS'!E690</f>
        <v>90</v>
      </c>
      <c r="D698" s="34" t="str">
        <f>'RONDE KOKERS'!G690</f>
        <v>V</v>
      </c>
      <c r="E698" s="34" t="str">
        <f>'RONDE KOKERS'!O690</f>
        <v>flexibele rand met transparante vaste bodem</v>
      </c>
      <c r="F698" s="34">
        <f>'RONDE KOKERS'!J690</f>
        <v>825</v>
      </c>
    </row>
    <row r="699" spans="1:6" ht="15">
      <c r="A699" s="47">
        <f>'RONDE KOKERS'!C691</f>
        <v>90</v>
      </c>
      <c r="B699" s="34" t="str">
        <f>'RONDE KOKERS'!D691</f>
        <v>x</v>
      </c>
      <c r="C699" s="34">
        <f>'RONDE KOKERS'!E691</f>
        <v>110</v>
      </c>
      <c r="D699" s="34" t="str">
        <f>'RONDE KOKERS'!G691</f>
        <v>V</v>
      </c>
      <c r="E699" s="34" t="str">
        <f>'RONDE KOKERS'!O691</f>
        <v>flexibele rand met transparante vaste bodem</v>
      </c>
      <c r="F699" s="34">
        <f>'RONDE KOKERS'!J691</f>
        <v>178</v>
      </c>
    </row>
    <row r="700" spans="1:6" ht="15">
      <c r="A700" s="47">
        <f>'RONDE KOKERS'!C692</f>
        <v>90</v>
      </c>
      <c r="B700" s="34" t="str">
        <f>'RONDE KOKERS'!D692</f>
        <v>x</v>
      </c>
      <c r="C700" s="34">
        <f>'RONDE KOKERS'!E692</f>
        <v>125</v>
      </c>
      <c r="D700" s="34" t="str">
        <f>'RONDE KOKERS'!G692</f>
        <v>K+G</v>
      </c>
      <c r="E700" s="34" t="str">
        <f>'RONDE KOKERS'!O692</f>
        <v>stevige rand met goudkleurige bodem</v>
      </c>
      <c r="F700" s="34">
        <f>'RONDE KOKERS'!J692</f>
        <v>180</v>
      </c>
    </row>
    <row r="701" spans="1:6" ht="15">
      <c r="A701" s="47">
        <f>'RONDE KOKERS'!C693</f>
        <v>90</v>
      </c>
      <c r="B701" s="34" t="str">
        <f>'RONDE KOKERS'!D693</f>
        <v>x</v>
      </c>
      <c r="C701" s="34">
        <f>'RONDE KOKERS'!E693</f>
        <v>130</v>
      </c>
      <c r="D701" s="34" t="str">
        <f>'RONDE KOKERS'!G693</f>
        <v>1K (V)</v>
      </c>
      <c r="E701" s="34">
        <f>'RONDE KOKERS'!O693</f>
        <v>2</v>
      </c>
      <c r="F701" s="34">
        <f>'RONDE KOKERS'!J693</f>
        <v>5510</v>
      </c>
    </row>
    <row r="702" spans="1:6" ht="15">
      <c r="A702" s="47">
        <f>'RONDE KOKERS'!C694</f>
        <v>90</v>
      </c>
      <c r="B702" s="34" t="str">
        <f>'RONDE KOKERS'!D694</f>
        <v>x</v>
      </c>
      <c r="C702" s="34">
        <f>'RONDE KOKERS'!E694</f>
        <v>130</v>
      </c>
      <c r="D702" s="34" t="str">
        <f>'RONDE KOKERS'!G694</f>
        <v>K+G</v>
      </c>
      <c r="E702" s="34" t="str">
        <f>'RONDE KOKERS'!O694</f>
        <v>stevige rand met goudkleurige bodem</v>
      </c>
      <c r="F702" s="34">
        <f>'RONDE KOKERS'!J694</f>
        <v>140</v>
      </c>
    </row>
    <row r="703" spans="1:6" ht="15">
      <c r="A703" s="47">
        <f>'RONDE KOKERS'!C695</f>
        <v>90</v>
      </c>
      <c r="B703" s="34" t="str">
        <f>'RONDE KOKERS'!D695</f>
        <v>x</v>
      </c>
      <c r="C703" s="34">
        <f>'RONDE KOKERS'!E695</f>
        <v>130</v>
      </c>
      <c r="D703" s="34" t="str">
        <f>'RONDE KOKERS'!G695</f>
        <v>K+G</v>
      </c>
      <c r="E703" s="34" t="str">
        <f>'RONDE KOKERS'!O695</f>
        <v>stevige rand met goudkleurige bodem</v>
      </c>
      <c r="F703" s="34">
        <f>'RONDE KOKERS'!J695</f>
        <v>47</v>
      </c>
    </row>
    <row r="704" spans="1:6" ht="15">
      <c r="A704" s="47">
        <f>'RONDE KOKERS'!C696</f>
        <v>90</v>
      </c>
      <c r="B704" s="34" t="str">
        <f>'RONDE KOKERS'!D696</f>
        <v>x</v>
      </c>
      <c r="C704" s="34">
        <f>'RONDE KOKERS'!E696</f>
        <v>145</v>
      </c>
      <c r="D704" s="34" t="str">
        <f>'RONDE KOKERS'!G696</f>
        <v>K</v>
      </c>
      <c r="E704" s="34" t="str">
        <f>'RONDE KOKERS'!O696</f>
        <v>stevige rand, bodem naar keuze of stolp</v>
      </c>
      <c r="F704" s="34">
        <f>'RONDE KOKERS'!J696</f>
        <v>103</v>
      </c>
    </row>
    <row r="705" spans="1:6" ht="15">
      <c r="A705" s="47">
        <f>'RONDE KOKERS'!C697</f>
        <v>90</v>
      </c>
      <c r="B705" s="34" t="str">
        <f>'RONDE KOKERS'!D697</f>
        <v>x</v>
      </c>
      <c r="C705" s="34">
        <f>'RONDE KOKERS'!E697</f>
        <v>145</v>
      </c>
      <c r="D705" s="34" t="str">
        <f>'RONDE KOKERS'!G697</f>
        <v>K</v>
      </c>
      <c r="E705" s="34" t="str">
        <f>'RONDE KOKERS'!O697</f>
        <v>stevige rand, bodem naar keuze of stolp</v>
      </c>
      <c r="F705" s="34">
        <f>'RONDE KOKERS'!J697</f>
        <v>135</v>
      </c>
    </row>
    <row r="706" spans="1:6" ht="15">
      <c r="A706" s="47">
        <f>'RONDE KOKERS'!C698</f>
        <v>90</v>
      </c>
      <c r="B706" s="34" t="str">
        <f>'RONDE KOKERS'!D698</f>
        <v>x</v>
      </c>
      <c r="C706" s="34">
        <f>'RONDE KOKERS'!E698</f>
        <v>145</v>
      </c>
      <c r="D706" s="34" t="str">
        <f>'RONDE KOKERS'!G698</f>
        <v>V</v>
      </c>
      <c r="E706" s="34" t="str">
        <f>'RONDE KOKERS'!O698</f>
        <v>flexibele rand met transparante vaste bodem</v>
      </c>
      <c r="F706" s="34">
        <f>'RONDE KOKERS'!J698</f>
        <v>121</v>
      </c>
    </row>
    <row r="707" spans="1:6" ht="15">
      <c r="A707" s="47">
        <f>'RONDE KOKERS'!C699</f>
        <v>90</v>
      </c>
      <c r="B707" s="34" t="str">
        <f>'RONDE KOKERS'!D699</f>
        <v>x</v>
      </c>
      <c r="C707" s="34">
        <f>'RONDE KOKERS'!E699</f>
        <v>145</v>
      </c>
      <c r="D707" s="34" t="str">
        <f>'RONDE KOKERS'!G699</f>
        <v>V</v>
      </c>
      <c r="E707" s="34" t="str">
        <f>'RONDE KOKERS'!O699</f>
        <v>flexibele rand met transparante vaste bodem</v>
      </c>
      <c r="F707" s="34">
        <f>'RONDE KOKERS'!J699</f>
        <v>135</v>
      </c>
    </row>
    <row r="708" spans="1:6" ht="15">
      <c r="A708" s="47">
        <f>'RONDE KOKERS'!C700</f>
        <v>90</v>
      </c>
      <c r="B708" s="34" t="str">
        <f>'RONDE KOKERS'!D700</f>
        <v>x</v>
      </c>
      <c r="C708" s="34">
        <f>'RONDE KOKERS'!E700</f>
        <v>145</v>
      </c>
      <c r="D708" s="34" t="str">
        <f>'RONDE KOKERS'!G700</f>
        <v>K</v>
      </c>
      <c r="E708" s="34" t="str">
        <f>'RONDE KOKERS'!O700</f>
        <v>stevige rand, bodem naar keuze of stolp</v>
      </c>
      <c r="F708" s="34">
        <f>'RONDE KOKERS'!J700</f>
        <v>99</v>
      </c>
    </row>
    <row r="709" spans="1:6" ht="15">
      <c r="A709" s="47">
        <f>'RONDE KOKERS'!C701</f>
        <v>90</v>
      </c>
      <c r="B709" s="34" t="str">
        <f>'RONDE KOKERS'!D701</f>
        <v>x</v>
      </c>
      <c r="C709" s="34">
        <f>'RONDE KOKERS'!E701</f>
        <v>145</v>
      </c>
      <c r="D709" s="34" t="str">
        <f>'RONDE KOKERS'!G701</f>
        <v>K</v>
      </c>
      <c r="E709" s="34" t="str">
        <f>'RONDE KOKERS'!O701</f>
        <v>stevige rand, bodem naar keuze of stolp</v>
      </c>
      <c r="F709" s="34">
        <f>'RONDE KOKERS'!J701</f>
        <v>405</v>
      </c>
    </row>
    <row r="710" spans="1:6" ht="15">
      <c r="A710" s="47">
        <f>'RONDE KOKERS'!C702</f>
        <v>90</v>
      </c>
      <c r="B710" s="34" t="str">
        <f>'RONDE KOKERS'!D702</f>
        <v>x</v>
      </c>
      <c r="C710" s="34">
        <f>'RONDE KOKERS'!E702</f>
        <v>150</v>
      </c>
      <c r="D710" s="34" t="str">
        <f>'RONDE KOKERS'!G702</f>
        <v>K+G</v>
      </c>
      <c r="E710" s="34" t="str">
        <f>'RONDE KOKERS'!O702</f>
        <v>stevige rand met goudkleurige bodem</v>
      </c>
      <c r="F710" s="34">
        <f>'RONDE KOKERS'!J702</f>
        <v>540</v>
      </c>
    </row>
    <row r="711" spans="1:6" ht="15">
      <c r="A711" s="47">
        <f>'RONDE KOKERS'!C703</f>
        <v>90</v>
      </c>
      <c r="B711" s="34" t="str">
        <f>'RONDE KOKERS'!D703</f>
        <v>x</v>
      </c>
      <c r="C711" s="34">
        <f>'RONDE KOKERS'!E703</f>
        <v>155</v>
      </c>
      <c r="D711" s="34" t="str">
        <f>'RONDE KOKERS'!G703</f>
        <v>V</v>
      </c>
      <c r="E711" s="34" t="str">
        <f>'RONDE KOKERS'!O703</f>
        <v>flexibele rand met transparante vaste bodem</v>
      </c>
      <c r="F711" s="34">
        <f>'RONDE KOKERS'!J703</f>
        <v>155</v>
      </c>
    </row>
    <row r="712" spans="1:6" ht="15">
      <c r="A712" s="47">
        <f>'RONDE KOKERS'!C704</f>
        <v>90</v>
      </c>
      <c r="B712" s="34" t="str">
        <f>'RONDE KOKERS'!D704</f>
        <v>x</v>
      </c>
      <c r="C712" s="34">
        <f>'RONDE KOKERS'!E704</f>
        <v>155</v>
      </c>
      <c r="D712" s="34" t="str">
        <f>'RONDE KOKERS'!G704</f>
        <v>V</v>
      </c>
      <c r="E712" s="34" t="str">
        <f>'RONDE KOKERS'!O704</f>
        <v>flexibele rand met transparante vaste bodem</v>
      </c>
      <c r="F712" s="34">
        <f>'RONDE KOKERS'!J704</f>
        <v>25</v>
      </c>
    </row>
    <row r="713" spans="1:6" ht="15">
      <c r="A713" s="47">
        <f>'RONDE KOKERS'!C705</f>
        <v>90</v>
      </c>
      <c r="B713" s="34" t="str">
        <f>'RONDE KOKERS'!D705</f>
        <v>x</v>
      </c>
      <c r="C713" s="34">
        <f>'RONDE KOKERS'!E705</f>
        <v>155</v>
      </c>
      <c r="D713" s="34" t="str">
        <f>'RONDE KOKERS'!G705</f>
        <v>V</v>
      </c>
      <c r="E713" s="34" t="str">
        <f>'RONDE KOKERS'!O705</f>
        <v>flexibele rand met transparante vaste bodem</v>
      </c>
      <c r="F713" s="34">
        <f>'RONDE KOKERS'!J705</f>
        <v>450</v>
      </c>
    </row>
    <row r="714" spans="1:6" ht="15">
      <c r="A714" s="47">
        <f>'RONDE KOKERS'!C706</f>
        <v>90</v>
      </c>
      <c r="B714" s="34" t="str">
        <f>'RONDE KOKERS'!D706</f>
        <v>x</v>
      </c>
      <c r="C714" s="34">
        <f>'RONDE KOKERS'!E706</f>
        <v>155</v>
      </c>
      <c r="D714" s="34" t="str">
        <f>'RONDE KOKERS'!G706</f>
        <v>V</v>
      </c>
      <c r="E714" s="34" t="str">
        <f>'RONDE KOKERS'!O706</f>
        <v>flexibele rand met transparante vaste bodem</v>
      </c>
      <c r="F714" s="34">
        <f>'RONDE KOKERS'!J706</f>
        <v>64</v>
      </c>
    </row>
    <row r="715" spans="1:6" ht="15">
      <c r="A715" s="47">
        <f>'RONDE KOKERS'!C707</f>
        <v>90</v>
      </c>
      <c r="B715" s="34" t="str">
        <f>'RONDE KOKERS'!D707</f>
        <v>x</v>
      </c>
      <c r="C715" s="34">
        <f>'RONDE KOKERS'!E707</f>
        <v>155</v>
      </c>
      <c r="D715" s="34" t="str">
        <f>'RONDE KOKERS'!G707</f>
        <v>V</v>
      </c>
      <c r="E715" s="34" t="str">
        <f>'RONDE KOKERS'!O707</f>
        <v>flexibele rand met transparante vaste bodem</v>
      </c>
      <c r="F715" s="34">
        <f>'RONDE KOKERS'!J707</f>
        <v>300</v>
      </c>
    </row>
    <row r="716" spans="1:6" ht="15">
      <c r="A716" s="47">
        <f>'RONDE KOKERS'!C708</f>
        <v>90</v>
      </c>
      <c r="B716" s="34" t="str">
        <f>'RONDE KOKERS'!D708</f>
        <v>x</v>
      </c>
      <c r="C716" s="34">
        <f>'RONDE KOKERS'!E708</f>
        <v>200</v>
      </c>
      <c r="D716" s="34" t="str">
        <f>'RONDE KOKERS'!G708</f>
        <v>V</v>
      </c>
      <c r="E716" s="34" t="str">
        <f>'RONDE KOKERS'!O708</f>
        <v>flexibele rand met transparante vaste bodem</v>
      </c>
      <c r="F716" s="34">
        <f>'RONDE KOKERS'!J708</f>
        <v>64</v>
      </c>
    </row>
    <row r="717" spans="1:6" ht="15">
      <c r="A717" s="47">
        <f>'RONDE KOKERS'!C709</f>
        <v>90</v>
      </c>
      <c r="B717" s="34" t="str">
        <f>'RONDE KOKERS'!D709</f>
        <v>x</v>
      </c>
      <c r="C717" s="34">
        <f>'RONDE KOKERS'!E709</f>
        <v>225</v>
      </c>
      <c r="D717" s="34" t="str">
        <f>'RONDE KOKERS'!G709</f>
        <v>V</v>
      </c>
      <c r="E717" s="34" t="str">
        <f>'RONDE KOKERS'!O709</f>
        <v>flexibele rand met transparante vaste bodem</v>
      </c>
      <c r="F717" s="34">
        <f>'RONDE KOKERS'!J709</f>
        <v>105</v>
      </c>
    </row>
    <row r="718" spans="1:6" ht="15">
      <c r="A718" s="47">
        <f>'RONDE KOKERS'!C710</f>
        <v>90</v>
      </c>
      <c r="B718" s="34" t="str">
        <f>'RONDE KOKERS'!D710</f>
        <v>x</v>
      </c>
      <c r="C718" s="34">
        <f>'RONDE KOKERS'!E710</f>
        <v>225</v>
      </c>
      <c r="D718" s="34" t="str">
        <f>'RONDE KOKERS'!G710</f>
        <v>V</v>
      </c>
      <c r="E718" s="34" t="str">
        <f>'RONDE KOKERS'!O710</f>
        <v>flexibele rand met transparante vaste bodem</v>
      </c>
      <c r="F718" s="34">
        <f>'RONDE KOKERS'!J710</f>
        <v>420</v>
      </c>
    </row>
    <row r="719" spans="1:6" ht="15">
      <c r="A719" s="47">
        <f>'RONDE KOKERS'!C711</f>
        <v>90</v>
      </c>
      <c r="B719" s="34" t="str">
        <f>'RONDE KOKERS'!D711</f>
        <v>x</v>
      </c>
      <c r="C719" s="34">
        <f>'RONDE KOKERS'!E711</f>
        <v>225</v>
      </c>
      <c r="D719" s="34" t="str">
        <f>'RONDE KOKERS'!G711</f>
        <v>V</v>
      </c>
      <c r="E719" s="34" t="str">
        <f>'RONDE KOKERS'!O711</f>
        <v>flexibele rand met transparante vaste bodem</v>
      </c>
      <c r="F719" s="34">
        <f>'RONDE KOKERS'!J711</f>
        <v>105</v>
      </c>
    </row>
    <row r="720" spans="1:6" ht="15">
      <c r="A720" s="47">
        <f>'RONDE KOKERS'!C712</f>
        <v>90</v>
      </c>
      <c r="B720" s="34" t="str">
        <f>'RONDE KOKERS'!D712</f>
        <v>x</v>
      </c>
      <c r="C720" s="34">
        <f>'RONDE KOKERS'!E712</f>
        <v>230</v>
      </c>
      <c r="D720" s="34" t="str">
        <f>'RONDE KOKERS'!G712</f>
        <v>V</v>
      </c>
      <c r="E720" s="34" t="str">
        <f>'RONDE KOKERS'!O712</f>
        <v>flexibele rand met transparante vaste bodem</v>
      </c>
      <c r="F720" s="34">
        <f>'RONDE KOKERS'!J712</f>
        <v>105</v>
      </c>
    </row>
    <row r="721" spans="1:6" ht="15">
      <c r="A721" s="47">
        <f>'RONDE KOKERS'!C713</f>
        <v>90</v>
      </c>
      <c r="B721" s="34" t="str">
        <f>'RONDE KOKERS'!D713</f>
        <v>x</v>
      </c>
      <c r="C721" s="34">
        <f>'RONDE KOKERS'!E713</f>
        <v>240</v>
      </c>
      <c r="D721" s="34" t="str">
        <f>'RONDE KOKERS'!G713</f>
        <v>V</v>
      </c>
      <c r="E721" s="34" t="str">
        <f>'RONDE KOKERS'!O713</f>
        <v>flexibele rand met transparante vaste bodem</v>
      </c>
      <c r="F721" s="34">
        <f>'RONDE KOKERS'!J713</f>
        <v>63</v>
      </c>
    </row>
    <row r="722" spans="1:6" ht="15">
      <c r="A722" s="47">
        <f>'RONDE KOKERS'!C714</f>
        <v>90</v>
      </c>
      <c r="B722" s="34" t="str">
        <f>'RONDE KOKERS'!D714</f>
        <v>x</v>
      </c>
      <c r="C722" s="34">
        <f>'RONDE KOKERS'!E714</f>
        <v>280</v>
      </c>
      <c r="D722" s="34" t="str">
        <f>'RONDE KOKERS'!G714</f>
        <v>V</v>
      </c>
      <c r="E722" s="34" t="str">
        <f>'RONDE KOKERS'!O714</f>
        <v>flexibele rand met transparante vaste bodem</v>
      </c>
      <c r="F722" s="34">
        <f>'RONDE KOKERS'!J714</f>
        <v>60</v>
      </c>
    </row>
    <row r="723" spans="1:6" ht="15">
      <c r="A723" s="47">
        <f>'RONDE KOKERS'!C715</f>
        <v>90</v>
      </c>
      <c r="B723" s="34" t="str">
        <f>'RONDE KOKERS'!D715</f>
        <v>x</v>
      </c>
      <c r="C723" s="34">
        <f>'RONDE KOKERS'!E715</f>
        <v>300</v>
      </c>
      <c r="D723" s="34" t="str">
        <f>'RONDE KOKERS'!G715</f>
        <v>V</v>
      </c>
      <c r="E723" s="34" t="str">
        <f>'RONDE KOKERS'!O715</f>
        <v>flexibele rand met transparante vaste bodem</v>
      </c>
      <c r="F723" s="34">
        <f>'RONDE KOKERS'!J715</f>
        <v>42</v>
      </c>
    </row>
    <row r="724" spans="1:6" ht="15">
      <c r="A724" s="47">
        <f>'RONDE KOKERS'!C716</f>
        <v>90</v>
      </c>
      <c r="B724" s="34" t="str">
        <f>'RONDE KOKERS'!D716</f>
        <v>x</v>
      </c>
      <c r="C724" s="34">
        <f>'RONDE KOKERS'!E716</f>
        <v>315</v>
      </c>
      <c r="D724" s="34" t="str">
        <f>'RONDE KOKERS'!G716</f>
        <v>V</v>
      </c>
      <c r="E724" s="34" t="str">
        <f>'RONDE KOKERS'!O716</f>
        <v>flexibele rand met transparante vaste bodem</v>
      </c>
      <c r="F724" s="34">
        <f>'RONDE KOKERS'!J716</f>
        <v>33</v>
      </c>
    </row>
    <row r="725" spans="1:6" ht="15">
      <c r="A725" s="47">
        <f>'RONDE KOKERS'!C717</f>
        <v>90</v>
      </c>
      <c r="B725" s="34" t="str">
        <f>'RONDE KOKERS'!D717</f>
        <v>x</v>
      </c>
      <c r="C725" s="34">
        <f>'RONDE KOKERS'!E717</f>
        <v>340</v>
      </c>
      <c r="D725" s="34" t="str">
        <f>'RONDE KOKERS'!G717</f>
        <v>V</v>
      </c>
      <c r="E725" s="34" t="str">
        <f>'RONDE KOKERS'!O717</f>
        <v>flexibele rand met transparante vaste bodem</v>
      </c>
      <c r="F725" s="34">
        <f>'RONDE KOKERS'!J717</f>
        <v>75</v>
      </c>
    </row>
    <row r="726" spans="1:6" ht="15">
      <c r="A726" s="47">
        <f>'RONDE KOKERS'!C718</f>
        <v>90</v>
      </c>
      <c r="B726" s="34" t="str">
        <f>'RONDE KOKERS'!D718</f>
        <v>x</v>
      </c>
      <c r="C726" s="34">
        <f>'RONDE KOKERS'!E718</f>
        <v>340</v>
      </c>
      <c r="D726" s="34" t="str">
        <f>'RONDE KOKERS'!G718</f>
        <v>V</v>
      </c>
      <c r="E726" s="34" t="str">
        <f>'RONDE KOKERS'!O718</f>
        <v>flexibele rand met transparante vaste bodem</v>
      </c>
      <c r="F726" s="34">
        <f>'RONDE KOKERS'!J718</f>
        <v>62</v>
      </c>
    </row>
    <row r="727" spans="1:6" ht="15">
      <c r="A727" s="47">
        <f>'RONDE KOKERS'!C719</f>
        <v>90</v>
      </c>
      <c r="B727" s="34" t="str">
        <f>'RONDE KOKERS'!D719</f>
        <v>x</v>
      </c>
      <c r="C727" s="34">
        <f>'RONDE KOKERS'!E719</f>
        <v>365</v>
      </c>
      <c r="D727" s="34" t="str">
        <f>'RONDE KOKERS'!G719</f>
        <v>V</v>
      </c>
      <c r="E727" s="34" t="str">
        <f>'RONDE KOKERS'!O719</f>
        <v>flexibele rand met transparante vaste bodem</v>
      </c>
      <c r="F727" s="34">
        <f>'RONDE KOKERS'!J719</f>
        <v>42</v>
      </c>
    </row>
    <row r="728" spans="1:6" ht="15">
      <c r="A728" s="47">
        <f>'RONDE KOKERS'!C720</f>
        <v>90</v>
      </c>
      <c r="B728" s="34" t="str">
        <f>'RONDE KOKERS'!D720</f>
        <v>x</v>
      </c>
      <c r="C728" s="34">
        <f>'RONDE KOKERS'!E720</f>
        <v>400</v>
      </c>
      <c r="D728" s="34" t="str">
        <f>'RONDE KOKERS'!G720</f>
        <v>V</v>
      </c>
      <c r="E728" s="34" t="str">
        <f>'RONDE KOKERS'!O720</f>
        <v>flexibele rand met transparante vaste bodem</v>
      </c>
      <c r="F728" s="34">
        <f>'RONDE KOKERS'!J720</f>
        <v>22</v>
      </c>
    </row>
    <row r="729" spans="1:6" ht="15">
      <c r="A729" s="47">
        <f>'RONDE KOKERS'!C721</f>
        <v>90</v>
      </c>
      <c r="B729" s="34" t="str">
        <f>'RONDE KOKERS'!D721</f>
        <v>x</v>
      </c>
      <c r="C729" s="34">
        <f>'RONDE KOKERS'!E721</f>
        <v>500</v>
      </c>
      <c r="D729" s="34" t="str">
        <f>'RONDE KOKERS'!G721</f>
        <v>V</v>
      </c>
      <c r="E729" s="34" t="str">
        <f>'RONDE KOKERS'!O721</f>
        <v>flexibele rand met transparante vaste bodem</v>
      </c>
      <c r="F729" s="34">
        <f>'RONDE KOKERS'!J721</f>
        <v>11</v>
      </c>
    </row>
    <row r="730" spans="1:6" ht="15">
      <c r="A730" s="47">
        <f>'RONDE KOKERS'!C722</f>
        <v>95</v>
      </c>
      <c r="B730" s="34" t="str">
        <f>'RONDE KOKERS'!D722</f>
        <v>x</v>
      </c>
      <c r="C730" s="34">
        <f>'RONDE KOKERS'!E722</f>
        <v>65</v>
      </c>
      <c r="D730" s="34" t="str">
        <f>'RONDE KOKERS'!G722</f>
        <v>K</v>
      </c>
      <c r="E730" s="34" t="str">
        <f>'RONDE KOKERS'!O722</f>
        <v>stevige rand, bodem naar keuze of stolp</v>
      </c>
      <c r="F730" s="34">
        <f>'RONDE KOKERS'!J722</f>
        <v>150</v>
      </c>
    </row>
    <row r="731" spans="1:6" ht="15">
      <c r="A731" s="47">
        <f>'RONDE KOKERS'!C723</f>
        <v>95</v>
      </c>
      <c r="B731" s="34" t="str">
        <f>'RONDE KOKERS'!D723</f>
        <v>x</v>
      </c>
      <c r="C731" s="34">
        <f>'RONDE KOKERS'!E723</f>
        <v>65</v>
      </c>
      <c r="D731" s="34" t="str">
        <f>'RONDE KOKERS'!G723</f>
        <v>K+Z</v>
      </c>
      <c r="E731" s="34" t="str">
        <f>'RONDE KOKERS'!O723</f>
        <v>stevige rand met zilver bodem</v>
      </c>
      <c r="F731" s="34">
        <f>'RONDE KOKERS'!J723</f>
        <v>10</v>
      </c>
    </row>
    <row r="732" spans="1:6" ht="15">
      <c r="A732" s="47">
        <f>'RONDE KOKERS'!C724</f>
        <v>95</v>
      </c>
      <c r="B732" s="34" t="str">
        <f>'RONDE KOKERS'!D724</f>
        <v>x</v>
      </c>
      <c r="C732" s="34">
        <f>'RONDE KOKERS'!E724</f>
        <v>80</v>
      </c>
      <c r="D732" s="34" t="str">
        <f>'RONDE KOKERS'!G724</f>
        <v>V</v>
      </c>
      <c r="E732" s="34" t="str">
        <f>'RONDE KOKERS'!O724</f>
        <v>flexibele rand met transparante vaste bodem</v>
      </c>
      <c r="F732" s="34">
        <f>'RONDE KOKERS'!J724</f>
        <v>225</v>
      </c>
    </row>
    <row r="733" spans="1:6" ht="15">
      <c r="A733" s="47">
        <f>'RONDE KOKERS'!C725</f>
        <v>95</v>
      </c>
      <c r="B733" s="34" t="str">
        <f>'RONDE KOKERS'!D725</f>
        <v>x</v>
      </c>
      <c r="C733" s="34">
        <f>'RONDE KOKERS'!E725</f>
        <v>130</v>
      </c>
      <c r="D733" s="34" t="str">
        <f>'RONDE KOKERS'!G725</f>
        <v>K+G</v>
      </c>
      <c r="E733" s="34" t="str">
        <f>'RONDE KOKERS'!O725</f>
        <v>stevige rand met goudkleurige bodem</v>
      </c>
      <c r="F733" s="34">
        <f>'RONDE KOKERS'!J725</f>
        <v>160</v>
      </c>
    </row>
    <row r="734" spans="1:6" ht="15">
      <c r="A734" s="47">
        <f>'RONDE KOKERS'!C726</f>
        <v>95</v>
      </c>
      <c r="B734" s="34" t="str">
        <f>'RONDE KOKERS'!D726</f>
        <v>x</v>
      </c>
      <c r="C734" s="34">
        <f>'RONDE KOKERS'!E726</f>
        <v>130</v>
      </c>
      <c r="D734" s="34" t="str">
        <f>'RONDE KOKERS'!G726</f>
        <v>K+G</v>
      </c>
      <c r="E734" s="34" t="str">
        <f>'RONDE KOKERS'!O726</f>
        <v>stevige rand met goudkleurige bodem</v>
      </c>
      <c r="F734" s="34">
        <f>'RONDE KOKERS'!J726</f>
        <v>1080</v>
      </c>
    </row>
    <row r="735" spans="1:6" ht="15">
      <c r="A735" s="47">
        <f>'RONDE KOKERS'!C727</f>
        <v>95</v>
      </c>
      <c r="B735" s="34" t="str">
        <f>'RONDE KOKERS'!D727</f>
        <v>x</v>
      </c>
      <c r="C735" s="34">
        <f>'RONDE KOKERS'!E727</f>
        <v>130</v>
      </c>
      <c r="D735" s="34" t="str">
        <f>'RONDE KOKERS'!G727</f>
        <v>K+G</v>
      </c>
      <c r="E735" s="34" t="str">
        <f>'RONDE KOKERS'!O727</f>
        <v>stevige rand met goudkleurige bodem</v>
      </c>
      <c r="F735" s="34">
        <f>'RONDE KOKERS'!J727</f>
        <v>1080</v>
      </c>
    </row>
    <row r="736" spans="1:6" ht="15">
      <c r="A736" s="47">
        <f>'RONDE KOKERS'!C728</f>
        <v>95</v>
      </c>
      <c r="B736" s="34" t="str">
        <f>'RONDE KOKERS'!D728</f>
        <v>x</v>
      </c>
      <c r="C736" s="34">
        <f>'RONDE KOKERS'!E728</f>
        <v>130</v>
      </c>
      <c r="D736" s="34" t="str">
        <f>'RONDE KOKERS'!G728</f>
        <v>K+G</v>
      </c>
      <c r="E736" s="34" t="str">
        <f>'RONDE KOKERS'!O728</f>
        <v>stevige rand met goudkleurige bodem</v>
      </c>
      <c r="F736" s="34">
        <f>'RONDE KOKERS'!J728</f>
        <v>29</v>
      </c>
    </row>
    <row r="737" spans="1:6" ht="15">
      <c r="A737" s="47">
        <f>'RONDE KOKERS'!C729</f>
        <v>95</v>
      </c>
      <c r="B737" s="34" t="str">
        <f>'RONDE KOKERS'!D729</f>
        <v>x</v>
      </c>
      <c r="C737" s="34">
        <f>'RONDE KOKERS'!E729</f>
        <v>175</v>
      </c>
      <c r="D737" s="34" t="str">
        <f>'RONDE KOKERS'!G729</f>
        <v>K+V</v>
      </c>
      <c r="E737" s="34" t="str">
        <f>'RONDE KOKERS'!O729</f>
        <v>stolp of stevige rand met transparante vaste bodem</v>
      </c>
      <c r="F737" s="34">
        <f>'RONDE KOKERS'!J729</f>
        <v>1200</v>
      </c>
    </row>
    <row r="738" spans="1:6" ht="15">
      <c r="A738" s="47">
        <f>'RONDE KOKERS'!C730</f>
        <v>95</v>
      </c>
      <c r="B738" s="34" t="str">
        <f>'RONDE KOKERS'!D730</f>
        <v>x</v>
      </c>
      <c r="C738" s="34">
        <f>'RONDE KOKERS'!E730</f>
        <v>175</v>
      </c>
      <c r="D738" s="34" t="str">
        <f>'RONDE KOKERS'!G730</f>
        <v>K+V</v>
      </c>
      <c r="E738" s="34" t="str">
        <f>'RONDE KOKERS'!O730</f>
        <v>stolp of stevige rand met transparante vaste bodem</v>
      </c>
      <c r="F738" s="34">
        <f>'RONDE KOKERS'!J730</f>
        <v>1200</v>
      </c>
    </row>
    <row r="739" spans="1:6" ht="15">
      <c r="A739" s="47">
        <f>'RONDE KOKERS'!C731</f>
        <v>95</v>
      </c>
      <c r="B739" s="34" t="str">
        <f>'RONDE KOKERS'!D731</f>
        <v>x</v>
      </c>
      <c r="C739" s="34">
        <f>'RONDE KOKERS'!E731</f>
        <v>175</v>
      </c>
      <c r="D739" s="34" t="str">
        <f>'RONDE KOKERS'!G731</f>
        <v>K+V</v>
      </c>
      <c r="E739" s="34" t="str">
        <f>'RONDE KOKERS'!O731</f>
        <v>stolp of stevige rand met transparante vaste bodem</v>
      </c>
      <c r="F739" s="34">
        <f>'RONDE KOKERS'!J731</f>
        <v>82</v>
      </c>
    </row>
    <row r="740" spans="1:6" ht="15">
      <c r="A740" s="47">
        <f>'RONDE KOKERS'!C732</f>
        <v>95</v>
      </c>
      <c r="B740" s="34" t="str">
        <f>'RONDE KOKERS'!D732</f>
        <v>x</v>
      </c>
      <c r="C740" s="34">
        <f>'RONDE KOKERS'!E732</f>
        <v>200</v>
      </c>
      <c r="D740" s="34" t="str">
        <f>'RONDE KOKERS'!G732</f>
        <v>K</v>
      </c>
      <c r="E740" s="34" t="str">
        <f>'RONDE KOKERS'!O732</f>
        <v>stevige rand, bodem naar keuze of stolp</v>
      </c>
      <c r="F740" s="34">
        <f>'RONDE KOKERS'!J732</f>
        <v>100</v>
      </c>
    </row>
    <row r="741" spans="1:6" ht="15">
      <c r="A741" s="47">
        <f>'RONDE KOKERS'!C733</f>
        <v>95</v>
      </c>
      <c r="B741" s="34" t="str">
        <f>'RONDE KOKERS'!D733</f>
        <v>x</v>
      </c>
      <c r="C741" s="34">
        <f>'RONDE KOKERS'!E733</f>
        <v>220</v>
      </c>
      <c r="D741" s="34" t="str">
        <f>'RONDE KOKERS'!G733</f>
        <v>V</v>
      </c>
      <c r="E741" s="34" t="str">
        <f>'RONDE KOKERS'!O733</f>
        <v>flexibele rand met transparante vaste bodem</v>
      </c>
      <c r="F741" s="34">
        <f>'RONDE KOKERS'!J733</f>
        <v>24</v>
      </c>
    </row>
    <row r="742" spans="1:6" ht="15">
      <c r="A742" s="47">
        <f>'RONDE KOKERS'!C734</f>
        <v>95</v>
      </c>
      <c r="B742" s="34" t="str">
        <f>'RONDE KOKERS'!D734</f>
        <v>x</v>
      </c>
      <c r="C742" s="34">
        <f>'RONDE KOKERS'!E734</f>
        <v>275</v>
      </c>
      <c r="D742" s="34" t="str">
        <f>'RONDE KOKERS'!G734</f>
        <v>K+G</v>
      </c>
      <c r="E742" s="34">
        <f>'RONDE KOKERS'!O734</f>
        <v>0</v>
      </c>
      <c r="F742" s="34">
        <f>'RONDE KOKERS'!J734</f>
        <v>53</v>
      </c>
    </row>
    <row r="743" spans="1:6" ht="15">
      <c r="A743" s="47">
        <f>'RONDE KOKERS'!C735</f>
        <v>95</v>
      </c>
      <c r="B743" s="34" t="str">
        <f>'RONDE KOKERS'!D735</f>
        <v>x</v>
      </c>
      <c r="C743" s="34">
        <f>'RONDE KOKERS'!E735</f>
        <v>275</v>
      </c>
      <c r="D743" s="34" t="str">
        <f>'RONDE KOKERS'!G735</f>
        <v>K+G</v>
      </c>
      <c r="E743" s="34">
        <f>'RONDE KOKERS'!O735</f>
        <v>0</v>
      </c>
      <c r="F743" s="34">
        <f>'RONDE KOKERS'!J735</f>
        <v>160</v>
      </c>
    </row>
    <row r="744" spans="1:6" ht="15">
      <c r="A744" s="47">
        <f>'RONDE KOKERS'!C736</f>
        <v>95</v>
      </c>
      <c r="B744" s="34" t="str">
        <f>'RONDE KOKERS'!D736</f>
        <v>x</v>
      </c>
      <c r="C744" s="34">
        <f>'RONDE KOKERS'!E736</f>
        <v>280</v>
      </c>
      <c r="D744" s="34" t="str">
        <f>'RONDE KOKERS'!G736</f>
        <v>V</v>
      </c>
      <c r="E744" s="34" t="str">
        <f>'RONDE KOKERS'!O736</f>
        <v>flexibele rand met transparante vaste bodem</v>
      </c>
      <c r="F744" s="34">
        <f>'RONDE KOKERS'!J736</f>
        <v>270</v>
      </c>
    </row>
    <row r="745" spans="1:6" ht="15">
      <c r="A745" s="47">
        <f>'RONDE KOKERS'!C737</f>
        <v>95</v>
      </c>
      <c r="B745" s="34" t="str">
        <f>'RONDE KOKERS'!D737</f>
        <v>x</v>
      </c>
      <c r="C745" s="34">
        <f>'RONDE KOKERS'!E737</f>
        <v>300</v>
      </c>
      <c r="D745" s="34" t="str">
        <f>'RONDE KOKERS'!G737</f>
        <v>V</v>
      </c>
      <c r="E745" s="34" t="str">
        <f>'RONDE KOKERS'!O737</f>
        <v>flexibele rand met transparante vaste bodem</v>
      </c>
      <c r="F745" s="34">
        <f>'RONDE KOKERS'!J737</f>
        <v>20</v>
      </c>
    </row>
    <row r="746" spans="1:6" ht="15">
      <c r="A746" s="47">
        <f>'RONDE KOKERS'!C738</f>
        <v>95</v>
      </c>
      <c r="B746" s="34" t="str">
        <f>'RONDE KOKERS'!D738</f>
        <v>x</v>
      </c>
      <c r="C746" s="34">
        <f>'RONDE KOKERS'!E738</f>
        <v>325</v>
      </c>
      <c r="D746" s="34" t="str">
        <f>'RONDE KOKERS'!G738</f>
        <v>1xK </v>
      </c>
      <c r="E746" s="34">
        <f>'RONDE KOKERS'!O738</f>
        <v>2</v>
      </c>
      <c r="F746" s="34">
        <f>'RONDE KOKERS'!J738</f>
        <v>36</v>
      </c>
    </row>
    <row r="747" spans="1:6" ht="15">
      <c r="A747" s="47">
        <f>'RONDE KOKERS'!C739</f>
        <v>95</v>
      </c>
      <c r="B747" s="34" t="str">
        <f>'RONDE KOKERS'!D739</f>
        <v>x</v>
      </c>
      <c r="C747" s="34">
        <f>'RONDE KOKERS'!E739</f>
        <v>325</v>
      </c>
      <c r="D747" s="34" t="str">
        <f>'RONDE KOKERS'!G739</f>
        <v>1xK </v>
      </c>
      <c r="E747" s="34">
        <f>'RONDE KOKERS'!O739</f>
        <v>2</v>
      </c>
      <c r="F747" s="34">
        <f>'RONDE KOKERS'!J739</f>
        <v>140</v>
      </c>
    </row>
    <row r="748" spans="1:6" ht="15">
      <c r="A748" s="47">
        <f>'RONDE KOKERS'!C740</f>
        <v>95</v>
      </c>
      <c r="B748" s="34" t="str">
        <f>'RONDE KOKERS'!D740</f>
        <v>x</v>
      </c>
      <c r="C748" s="34">
        <f>'RONDE KOKERS'!E740</f>
        <v>327</v>
      </c>
      <c r="D748" s="34" t="str">
        <f>'RONDE KOKERS'!G740</f>
        <v>V</v>
      </c>
      <c r="E748" s="34" t="str">
        <f>'RONDE KOKERS'!O740</f>
        <v>flexibele rand met transparante vaste bodem</v>
      </c>
      <c r="F748" s="34">
        <f>'RONDE KOKERS'!J740</f>
        <v>55</v>
      </c>
    </row>
    <row r="749" spans="1:6" ht="15">
      <c r="A749" s="47">
        <f>'RONDE KOKERS'!C741</f>
        <v>95</v>
      </c>
      <c r="B749" s="34" t="str">
        <f>'RONDE KOKERS'!D741</f>
        <v>x</v>
      </c>
      <c r="C749" s="34">
        <f>'RONDE KOKERS'!E741</f>
        <v>330</v>
      </c>
      <c r="D749" s="34" t="str">
        <f>'RONDE KOKERS'!G741</f>
        <v>V</v>
      </c>
      <c r="E749" s="34" t="str">
        <f>'RONDE KOKERS'!O741</f>
        <v>flexibele rand met transparante vaste bodem</v>
      </c>
      <c r="F749" s="34">
        <f>'RONDE KOKERS'!J741</f>
        <v>17</v>
      </c>
    </row>
    <row r="750" spans="1:6" ht="15">
      <c r="A750" s="47">
        <f>'RONDE KOKERS'!C742</f>
        <v>96</v>
      </c>
      <c r="B750" s="34" t="str">
        <f>'RONDE KOKERS'!D742</f>
        <v>x</v>
      </c>
      <c r="C750" s="34">
        <f>'RONDE KOKERS'!E742</f>
        <v>105</v>
      </c>
      <c r="D750" s="34" t="str">
        <f>'RONDE KOKERS'!G742</f>
        <v>V</v>
      </c>
      <c r="E750" s="34" t="str">
        <f>'RONDE KOKERS'!O742</f>
        <v>flexibele rand met transparante vaste bodem</v>
      </c>
      <c r="F750" s="34">
        <f>'RONDE KOKERS'!J742</f>
        <v>145</v>
      </c>
    </row>
    <row r="751" spans="1:6" ht="15">
      <c r="A751" s="47">
        <f>'RONDE KOKERS'!C743</f>
        <v>96</v>
      </c>
      <c r="B751" s="34" t="str">
        <f>'RONDE KOKERS'!D743</f>
        <v>x</v>
      </c>
      <c r="C751" s="34">
        <f>'RONDE KOKERS'!E743</f>
        <v>105</v>
      </c>
      <c r="D751" s="34" t="str">
        <f>'RONDE KOKERS'!G743</f>
        <v>V</v>
      </c>
      <c r="E751" s="34" t="str">
        <f>'RONDE KOKERS'!O743</f>
        <v>flexibele rand met transparante vaste bodem</v>
      </c>
      <c r="F751" s="34">
        <f>'RONDE KOKERS'!J743</f>
        <v>800</v>
      </c>
    </row>
    <row r="752" spans="1:6" ht="15">
      <c r="A752" s="47">
        <f>'RONDE KOKERS'!C744</f>
        <v>96</v>
      </c>
      <c r="B752" s="34" t="str">
        <f>'RONDE KOKERS'!D744</f>
        <v>x</v>
      </c>
      <c r="C752" s="34">
        <f>'RONDE KOKERS'!E744</f>
        <v>105</v>
      </c>
      <c r="D752" s="34" t="str">
        <f>'RONDE KOKERS'!G744</f>
        <v>V</v>
      </c>
      <c r="E752" s="34" t="str">
        <f>'RONDE KOKERS'!O744</f>
        <v>flexibele rand met transparante vaste bodem</v>
      </c>
      <c r="F752" s="34">
        <f>'RONDE KOKERS'!J744</f>
        <v>1365</v>
      </c>
    </row>
    <row r="753" spans="1:6" ht="15">
      <c r="A753" s="47">
        <f>'RONDE KOKERS'!C745</f>
        <v>96</v>
      </c>
      <c r="B753" s="34" t="str">
        <f>'RONDE KOKERS'!D745</f>
        <v>x</v>
      </c>
      <c r="C753" s="34">
        <f>'RONDE KOKERS'!E745</f>
        <v>105</v>
      </c>
      <c r="D753" s="34" t="str">
        <f>'RONDE KOKERS'!G745</f>
        <v>V</v>
      </c>
      <c r="E753" s="34" t="str">
        <f>'RONDE KOKERS'!O745</f>
        <v>flexibele rand met transparante vaste bodem</v>
      </c>
      <c r="F753" s="34">
        <f>'RONDE KOKERS'!J745</f>
        <v>780</v>
      </c>
    </row>
    <row r="754" spans="1:6" ht="15">
      <c r="A754" s="47">
        <f>'RONDE KOKERS'!C746</f>
        <v>96</v>
      </c>
      <c r="B754" s="34" t="str">
        <f>'RONDE KOKERS'!D746</f>
        <v>x</v>
      </c>
      <c r="C754" s="34">
        <f>'RONDE KOKERS'!E746</f>
        <v>185</v>
      </c>
      <c r="D754" s="34" t="str">
        <f>'RONDE KOKERS'!G746</f>
        <v>V</v>
      </c>
      <c r="E754" s="34" t="str">
        <f>'RONDE KOKERS'!O746</f>
        <v>flexibele rand met transparante vaste bodem</v>
      </c>
      <c r="F754" s="34">
        <f>'RONDE KOKERS'!J746</f>
        <v>17</v>
      </c>
    </row>
    <row r="755" spans="1:6" ht="15">
      <c r="A755" s="47">
        <f>'RONDE KOKERS'!C747</f>
        <v>96</v>
      </c>
      <c r="B755" s="34" t="str">
        <f>'RONDE KOKERS'!D747</f>
        <v>x</v>
      </c>
      <c r="C755" s="34">
        <f>'RONDE KOKERS'!E747</f>
        <v>185</v>
      </c>
      <c r="D755" s="34" t="str">
        <f>'RONDE KOKERS'!G747</f>
        <v>V</v>
      </c>
      <c r="E755" s="34" t="str">
        <f>'RONDE KOKERS'!O747</f>
        <v>flexibele rand met transparante vaste bodem</v>
      </c>
      <c r="F755" s="34">
        <f>'RONDE KOKERS'!J747</f>
        <v>115</v>
      </c>
    </row>
    <row r="756" spans="1:6" ht="15">
      <c r="A756" s="47">
        <f>'RONDE KOKERS'!C748</f>
        <v>100</v>
      </c>
      <c r="B756" s="34" t="str">
        <f>'RONDE KOKERS'!D748</f>
        <v>x</v>
      </c>
      <c r="C756" s="34">
        <f>'RONDE KOKERS'!E748</f>
        <v>25</v>
      </c>
      <c r="D756" s="34" t="str">
        <f>'RONDE KOKERS'!G748</f>
        <v>K+G</v>
      </c>
      <c r="E756" s="34" t="str">
        <f>'RONDE KOKERS'!O748</f>
        <v>stevige rand met goudkleurige bodem</v>
      </c>
      <c r="F756" s="34">
        <f>'RONDE KOKERS'!J748</f>
        <v>650</v>
      </c>
    </row>
    <row r="757" spans="1:6" ht="15">
      <c r="A757" s="47">
        <f>'RONDE KOKERS'!C749</f>
        <v>100</v>
      </c>
      <c r="B757" s="34" t="str">
        <f>'RONDE KOKERS'!D749</f>
        <v>x</v>
      </c>
      <c r="C757" s="34">
        <f>'RONDE KOKERS'!E749</f>
        <v>40</v>
      </c>
      <c r="D757" s="34" t="str">
        <f>'RONDE KOKERS'!G749</f>
        <v>K</v>
      </c>
      <c r="E757" s="34" t="str">
        <f>'RONDE KOKERS'!O749</f>
        <v>stevige rand, bodem naar keuze of stolp</v>
      </c>
      <c r="F757" s="34">
        <f>'RONDE KOKERS'!J749</f>
        <v>300</v>
      </c>
    </row>
    <row r="758" spans="1:6" ht="15">
      <c r="A758" s="47">
        <f>'RONDE KOKERS'!C750</f>
        <v>100</v>
      </c>
      <c r="B758" s="34" t="str">
        <f>'RONDE KOKERS'!D750</f>
        <v>x</v>
      </c>
      <c r="C758" s="34">
        <f>'RONDE KOKERS'!E750</f>
        <v>65</v>
      </c>
      <c r="D758" s="34" t="str">
        <f>'RONDE KOKERS'!G750</f>
        <v>V</v>
      </c>
      <c r="E758" s="34" t="str">
        <f>'RONDE KOKERS'!O750</f>
        <v>flexibele rand met transparante vaste bodem</v>
      </c>
      <c r="F758" s="34">
        <f>'RONDE KOKERS'!J750</f>
        <v>125</v>
      </c>
    </row>
    <row r="759" spans="1:6" ht="15">
      <c r="A759" s="47">
        <f>'RONDE KOKERS'!C751</f>
        <v>100</v>
      </c>
      <c r="B759" s="34" t="str">
        <f>'RONDE KOKERS'!D751</f>
        <v>x</v>
      </c>
      <c r="C759" s="34">
        <f>'RONDE KOKERS'!E751</f>
        <v>65</v>
      </c>
      <c r="D759" s="34" t="str">
        <f>'RONDE KOKERS'!G751</f>
        <v>V</v>
      </c>
      <c r="E759" s="34" t="str">
        <f>'RONDE KOKERS'!O751</f>
        <v>flexibele rand met transparante vaste bodem</v>
      </c>
      <c r="F759" s="34">
        <f>'RONDE KOKERS'!J751</f>
        <v>80</v>
      </c>
    </row>
    <row r="760" spans="1:6" ht="15">
      <c r="A760" s="47">
        <f>'RONDE KOKERS'!C752</f>
        <v>100</v>
      </c>
      <c r="B760" s="34" t="str">
        <f>'RONDE KOKERS'!D752</f>
        <v>x</v>
      </c>
      <c r="C760" s="34">
        <f>'RONDE KOKERS'!E752</f>
        <v>90</v>
      </c>
      <c r="D760" s="34" t="str">
        <f>'RONDE KOKERS'!G752</f>
        <v>V</v>
      </c>
      <c r="E760" s="34" t="str">
        <f>'RONDE KOKERS'!O752</f>
        <v>flexibele rand met transparante vaste bodem</v>
      </c>
      <c r="F760" s="34">
        <f>'RONDE KOKERS'!J752</f>
        <v>67</v>
      </c>
    </row>
    <row r="761" spans="1:6" ht="15">
      <c r="A761" s="47">
        <f>'RONDE KOKERS'!C753</f>
        <v>100</v>
      </c>
      <c r="B761" s="34" t="str">
        <f>'RONDE KOKERS'!D753</f>
        <v>x</v>
      </c>
      <c r="C761" s="34">
        <f>'RONDE KOKERS'!E753</f>
        <v>90</v>
      </c>
      <c r="D761" s="34" t="str">
        <f>'RONDE KOKERS'!G753</f>
        <v>V</v>
      </c>
      <c r="E761" s="34" t="str">
        <f>'RONDE KOKERS'!O753</f>
        <v>flexibele rand met transparante vaste bodem</v>
      </c>
      <c r="F761" s="34">
        <f>'RONDE KOKERS'!J753</f>
        <v>675</v>
      </c>
    </row>
    <row r="762" spans="1:6" ht="15">
      <c r="A762" s="47">
        <f>'RONDE KOKERS'!C754</f>
        <v>100</v>
      </c>
      <c r="B762" s="34" t="str">
        <f>'RONDE KOKERS'!D754</f>
        <v>x</v>
      </c>
      <c r="C762" s="34">
        <f>'RONDE KOKERS'!E754</f>
        <v>90</v>
      </c>
      <c r="D762" s="34" t="str">
        <f>'RONDE KOKERS'!G754</f>
        <v>V</v>
      </c>
      <c r="E762" s="34" t="str">
        <f>'RONDE KOKERS'!O754</f>
        <v>flexibele rand met transparante vaste bodem</v>
      </c>
      <c r="F762" s="34">
        <f>'RONDE KOKERS'!J754</f>
        <v>450</v>
      </c>
    </row>
    <row r="763" spans="1:6" ht="15">
      <c r="A763" s="47">
        <f>'RONDE KOKERS'!C755</f>
        <v>100</v>
      </c>
      <c r="B763" s="34" t="str">
        <f>'RONDE KOKERS'!D755</f>
        <v>x</v>
      </c>
      <c r="C763" s="34">
        <f>'RONDE KOKERS'!E755</f>
        <v>90</v>
      </c>
      <c r="D763" s="34" t="str">
        <f>'RONDE KOKERS'!G755</f>
        <v>V</v>
      </c>
      <c r="E763" s="34" t="str">
        <f>'RONDE KOKERS'!O755</f>
        <v>flexibele rand met transparante vaste bodem</v>
      </c>
      <c r="F763" s="34">
        <f>'RONDE KOKERS'!J755</f>
        <v>23</v>
      </c>
    </row>
    <row r="764" spans="1:6" ht="15">
      <c r="A764" s="47">
        <f>'RONDE KOKERS'!C756</f>
        <v>100</v>
      </c>
      <c r="B764" s="34" t="str">
        <f>'RONDE KOKERS'!D756</f>
        <v>x</v>
      </c>
      <c r="C764" s="34">
        <f>'RONDE KOKERS'!E756</f>
        <v>96</v>
      </c>
      <c r="D764" s="34" t="str">
        <f>'RONDE KOKERS'!G756</f>
        <v>V</v>
      </c>
      <c r="E764" s="34" t="str">
        <f>'RONDE KOKERS'!O756</f>
        <v>flexibele rand met transparante vaste bodem</v>
      </c>
      <c r="F764" s="34">
        <f>'RONDE KOKERS'!J756</f>
        <v>149</v>
      </c>
    </row>
    <row r="765" spans="1:6" ht="15">
      <c r="A765" s="47">
        <f>'RONDE KOKERS'!C757</f>
        <v>100</v>
      </c>
      <c r="B765" s="34" t="str">
        <f>'RONDE KOKERS'!D757</f>
        <v>x</v>
      </c>
      <c r="C765" s="34">
        <f>'RONDE KOKERS'!E757</f>
        <v>96</v>
      </c>
      <c r="D765" s="34" t="str">
        <f>'RONDE KOKERS'!G757</f>
        <v>V</v>
      </c>
      <c r="E765" s="34" t="str">
        <f>'RONDE KOKERS'!O757</f>
        <v>flexibele rand met transparante vaste bodem</v>
      </c>
      <c r="F765" s="34">
        <f>'RONDE KOKERS'!J757</f>
        <v>125</v>
      </c>
    </row>
    <row r="766" spans="1:6" ht="15">
      <c r="A766" s="47">
        <f>'RONDE KOKERS'!C758</f>
        <v>100</v>
      </c>
      <c r="B766" s="34" t="str">
        <f>'RONDE KOKERS'!D758</f>
        <v>x</v>
      </c>
      <c r="C766" s="34">
        <f>'RONDE KOKERS'!E758</f>
        <v>100</v>
      </c>
      <c r="D766" s="34" t="str">
        <f>'RONDE KOKERS'!G758</f>
        <v>V</v>
      </c>
      <c r="E766" s="34" t="str">
        <f>'RONDE KOKERS'!O758</f>
        <v>flexibele rand met transparante vaste bodem</v>
      </c>
      <c r="F766" s="34">
        <f>'RONDE KOKERS'!J758</f>
        <v>174</v>
      </c>
    </row>
    <row r="767" spans="1:6" ht="15">
      <c r="A767" s="47">
        <f>'RONDE KOKERS'!C759</f>
        <v>100</v>
      </c>
      <c r="B767" s="34" t="str">
        <f>'RONDE KOKERS'!D759</f>
        <v>x</v>
      </c>
      <c r="C767" s="34">
        <f>'RONDE KOKERS'!E759</f>
        <v>100</v>
      </c>
      <c r="D767" s="34" t="str">
        <f>'RONDE KOKERS'!G759</f>
        <v>V</v>
      </c>
      <c r="E767" s="34" t="str">
        <f>'RONDE KOKERS'!O759</f>
        <v>flexibele rand met transparante vaste bodem</v>
      </c>
      <c r="F767" s="34">
        <f>'RONDE KOKERS'!J759</f>
        <v>200</v>
      </c>
    </row>
    <row r="768" spans="1:6" ht="15">
      <c r="A768" s="47">
        <f>'RONDE KOKERS'!C760</f>
        <v>100</v>
      </c>
      <c r="B768" s="34" t="str">
        <f>'RONDE KOKERS'!D760</f>
        <v>x</v>
      </c>
      <c r="C768" s="34">
        <f>'RONDE KOKERS'!E760</f>
        <v>100</v>
      </c>
      <c r="D768" s="34" t="str">
        <f>'RONDE KOKERS'!G760</f>
        <v>K</v>
      </c>
      <c r="E768" s="34" t="str">
        <f>'RONDE KOKERS'!O760</f>
        <v>stevige rand, bodem naar keuze of stolp</v>
      </c>
      <c r="F768" s="34">
        <f>'RONDE KOKERS'!J760</f>
        <v>1680</v>
      </c>
    </row>
    <row r="769" spans="1:6" ht="15">
      <c r="A769" s="47">
        <f>'RONDE KOKERS'!C761</f>
        <v>100</v>
      </c>
      <c r="B769" s="34" t="str">
        <f>'RONDE KOKERS'!D761</f>
        <v>x</v>
      </c>
      <c r="C769" s="34">
        <f>'RONDE KOKERS'!E761</f>
        <v>100</v>
      </c>
      <c r="D769" s="34" t="str">
        <f>'RONDE KOKERS'!G761</f>
        <v>V</v>
      </c>
      <c r="E769" s="34" t="str">
        <f>'RONDE KOKERS'!O761</f>
        <v>flexibele rand met transparante vaste bodem</v>
      </c>
      <c r="F769" s="34">
        <f>'RONDE KOKERS'!J761</f>
        <v>420</v>
      </c>
    </row>
    <row r="770" spans="1:6" ht="15">
      <c r="A770" s="47">
        <f>'RONDE KOKERS'!C762</f>
        <v>100</v>
      </c>
      <c r="B770" s="34" t="str">
        <f>'RONDE KOKERS'!D762</f>
        <v>x</v>
      </c>
      <c r="C770" s="34">
        <f>'RONDE KOKERS'!E762</f>
        <v>100</v>
      </c>
      <c r="D770" s="34" t="str">
        <f>'RONDE KOKERS'!G762</f>
        <v>K+G</v>
      </c>
      <c r="E770" s="34" t="str">
        <f>'RONDE KOKERS'!O762</f>
        <v>stevige rand met goudkleurige bodem</v>
      </c>
      <c r="F770" s="34">
        <f>'RONDE KOKERS'!J762</f>
        <v>170</v>
      </c>
    </row>
    <row r="771" spans="1:6" ht="15">
      <c r="A771" s="47">
        <f>'RONDE KOKERS'!C763</f>
        <v>100</v>
      </c>
      <c r="B771" s="34" t="str">
        <f>'RONDE KOKERS'!D763</f>
        <v>x</v>
      </c>
      <c r="C771" s="34">
        <f>'RONDE KOKERS'!E763</f>
        <v>105</v>
      </c>
      <c r="D771" s="34" t="str">
        <f>'RONDE KOKERS'!G763</f>
        <v>V</v>
      </c>
      <c r="E771" s="34" t="str">
        <f>'RONDE KOKERS'!O763</f>
        <v>flexibele rand met transparante vaste bodem</v>
      </c>
      <c r="F771" s="34">
        <f>'RONDE KOKERS'!J763</f>
        <v>41</v>
      </c>
    </row>
    <row r="772" spans="1:6" ht="15">
      <c r="A772" s="47">
        <f>'RONDE KOKERS'!C764</f>
        <v>100</v>
      </c>
      <c r="B772" s="34" t="str">
        <f>'RONDE KOKERS'!D764</f>
        <v>x</v>
      </c>
      <c r="C772" s="34">
        <f>'RONDE KOKERS'!E764</f>
        <v>105</v>
      </c>
      <c r="D772" s="34" t="str">
        <f>'RONDE KOKERS'!G764</f>
        <v>V</v>
      </c>
      <c r="E772" s="34" t="str">
        <f>'RONDE KOKERS'!O764</f>
        <v>flexibele rand met transparante vaste bodem</v>
      </c>
      <c r="F772" s="34">
        <f>'RONDE KOKERS'!J764</f>
        <v>175</v>
      </c>
    </row>
    <row r="773" spans="1:6" ht="15">
      <c r="A773" s="47">
        <f>'RONDE KOKERS'!C765</f>
        <v>100</v>
      </c>
      <c r="B773" s="34" t="str">
        <f>'RONDE KOKERS'!D765</f>
        <v>x</v>
      </c>
      <c r="C773" s="34">
        <f>'RONDE KOKERS'!E765</f>
        <v>105</v>
      </c>
      <c r="D773" s="34" t="str">
        <f>'RONDE KOKERS'!G765</f>
        <v>K+G</v>
      </c>
      <c r="E773" s="34" t="str">
        <f>'RONDE KOKERS'!O765</f>
        <v>stevige rand met goudkleurige bodem</v>
      </c>
      <c r="F773" s="34">
        <f>'RONDE KOKERS'!J765</f>
        <v>7</v>
      </c>
    </row>
    <row r="774" spans="1:6" ht="15">
      <c r="A774" s="47">
        <f>'RONDE KOKERS'!C766</f>
        <v>100</v>
      </c>
      <c r="B774" s="34" t="str">
        <f>'RONDE KOKERS'!D766</f>
        <v>x</v>
      </c>
      <c r="C774" s="34">
        <f>'RONDE KOKERS'!E766</f>
        <v>115</v>
      </c>
      <c r="D774" s="34" t="str">
        <f>'RONDE KOKERS'!G766</f>
        <v>K+G</v>
      </c>
      <c r="E774" s="34" t="str">
        <f>'RONDE KOKERS'!O766</f>
        <v>stevige rand met goudkleurige bodem</v>
      </c>
      <c r="F774" s="34">
        <f>'RONDE KOKERS'!J766</f>
        <v>28</v>
      </c>
    </row>
    <row r="775" spans="1:6" ht="15">
      <c r="A775" s="47">
        <f>'RONDE KOKERS'!C767</f>
        <v>100</v>
      </c>
      <c r="B775" s="34" t="str">
        <f>'RONDE KOKERS'!D767</f>
        <v>x</v>
      </c>
      <c r="C775" s="34">
        <f>'RONDE KOKERS'!E767</f>
        <v>120</v>
      </c>
      <c r="D775" s="34" t="str">
        <f>'RONDE KOKERS'!G767</f>
        <v>V</v>
      </c>
      <c r="E775" s="34" t="str">
        <f>'RONDE KOKERS'!O767</f>
        <v>flexibele rand met transparante vaste bodem</v>
      </c>
      <c r="F775" s="34">
        <f>'RONDE KOKERS'!J767</f>
        <v>840</v>
      </c>
    </row>
    <row r="776" spans="1:6" ht="15">
      <c r="A776" s="47">
        <f>'RONDE KOKERS'!C768</f>
        <v>100</v>
      </c>
      <c r="B776" s="34" t="str">
        <f>'RONDE KOKERS'!D768</f>
        <v>x</v>
      </c>
      <c r="C776" s="34">
        <f>'RONDE KOKERS'!E768</f>
        <v>130</v>
      </c>
      <c r="D776" s="34" t="str">
        <f>'RONDE KOKERS'!G768</f>
        <v>V</v>
      </c>
      <c r="E776" s="34" t="str">
        <f>'RONDE KOKERS'!O768</f>
        <v>flexibele rand met transparante vaste bodem</v>
      </c>
      <c r="F776" s="34">
        <f>'RONDE KOKERS'!J768</f>
        <v>69</v>
      </c>
    </row>
    <row r="777" spans="1:6" ht="15">
      <c r="A777" s="47">
        <f>'RONDE KOKERS'!C769</f>
        <v>100</v>
      </c>
      <c r="B777" s="34" t="str">
        <f>'RONDE KOKERS'!D769</f>
        <v>x</v>
      </c>
      <c r="C777" s="34">
        <f>'RONDE KOKERS'!E769</f>
        <v>135</v>
      </c>
      <c r="D777" s="34" t="str">
        <f>'RONDE KOKERS'!G769</f>
        <v>V</v>
      </c>
      <c r="E777" s="34" t="str">
        <f>'RONDE KOKERS'!O769</f>
        <v>flexibele rand met transparante vaste bodem</v>
      </c>
      <c r="F777" s="34">
        <f>'RONDE KOKERS'!J769</f>
        <v>35</v>
      </c>
    </row>
    <row r="778" spans="1:6" ht="15">
      <c r="A778" s="47">
        <f>'RONDE KOKERS'!C770</f>
        <v>100</v>
      </c>
      <c r="B778" s="34" t="str">
        <f>'RONDE KOKERS'!D770</f>
        <v>x</v>
      </c>
      <c r="C778" s="34">
        <f>'RONDE KOKERS'!E770</f>
        <v>150</v>
      </c>
      <c r="D778" s="34" t="str">
        <f>'RONDE KOKERS'!G770</f>
        <v>K+V</v>
      </c>
      <c r="E778" s="34" t="str">
        <f>'RONDE KOKERS'!O770</f>
        <v>stolp of stevige rand met transparante vaste bodem</v>
      </c>
      <c r="F778" s="34">
        <f>'RONDE KOKERS'!J770</f>
        <v>46</v>
      </c>
    </row>
    <row r="779" spans="1:6" ht="15">
      <c r="A779" s="47">
        <f>'RONDE KOKERS'!C771</f>
        <v>100</v>
      </c>
      <c r="B779" s="34" t="str">
        <f>'RONDE KOKERS'!D771</f>
        <v>x</v>
      </c>
      <c r="C779" s="34">
        <f>'RONDE KOKERS'!E771</f>
        <v>150</v>
      </c>
      <c r="D779" s="34" t="str">
        <f>'RONDE KOKERS'!G771</f>
        <v>K+G</v>
      </c>
      <c r="E779" s="34" t="str">
        <f>'RONDE KOKERS'!O771</f>
        <v>stevige rand met goudkleurige bodem</v>
      </c>
      <c r="F779" s="34">
        <f>'RONDE KOKERS'!J771</f>
        <v>250</v>
      </c>
    </row>
    <row r="780" spans="1:6" ht="15">
      <c r="A780" s="47">
        <f>'RONDE KOKERS'!C772</f>
        <v>100</v>
      </c>
      <c r="B780" s="34" t="str">
        <f>'RONDE KOKERS'!D772</f>
        <v>x</v>
      </c>
      <c r="C780" s="34">
        <f>'RONDE KOKERS'!E772</f>
        <v>155</v>
      </c>
      <c r="D780" s="34" t="str">
        <f>'RONDE KOKERS'!G772</f>
        <v>V</v>
      </c>
      <c r="E780" s="34" t="str">
        <f>'RONDE KOKERS'!O772</f>
        <v>flexibele rand met transparante vaste bodem</v>
      </c>
      <c r="F780" s="34">
        <f>'RONDE KOKERS'!J772</f>
        <v>38</v>
      </c>
    </row>
    <row r="781" spans="1:6" ht="15">
      <c r="A781" s="47">
        <f>'RONDE KOKERS'!C773</f>
        <v>100</v>
      </c>
      <c r="B781" s="34" t="str">
        <f>'RONDE KOKERS'!D773</f>
        <v>x</v>
      </c>
      <c r="C781" s="34">
        <f>'RONDE KOKERS'!E773</f>
        <v>155</v>
      </c>
      <c r="D781" s="34" t="str">
        <f>'RONDE KOKERS'!G773</f>
        <v>V</v>
      </c>
      <c r="E781" s="34" t="str">
        <f>'RONDE KOKERS'!O773</f>
        <v>flexibele rand met transparante vaste bodem</v>
      </c>
      <c r="F781" s="34">
        <f>'RONDE KOKERS'!J773</f>
        <v>125</v>
      </c>
    </row>
    <row r="782" spans="1:6" ht="15">
      <c r="A782" s="47">
        <f>'RONDE KOKERS'!C774</f>
        <v>100</v>
      </c>
      <c r="B782" s="34" t="str">
        <f>'RONDE KOKERS'!D774</f>
        <v>x</v>
      </c>
      <c r="C782" s="34">
        <f>'RONDE KOKERS'!E774</f>
        <v>160</v>
      </c>
      <c r="D782" s="34" t="str">
        <f>'RONDE KOKERS'!G774</f>
        <v>K</v>
      </c>
      <c r="E782" s="34" t="str">
        <f>'RONDE KOKERS'!O774</f>
        <v>stevige rand, bodem naar keuze of stolp</v>
      </c>
      <c r="F782" s="34">
        <f>'RONDE KOKERS'!J774</f>
        <v>25</v>
      </c>
    </row>
    <row r="783" spans="1:6" ht="15">
      <c r="A783" s="47">
        <f>'RONDE KOKERS'!C775</f>
        <v>100</v>
      </c>
      <c r="B783" s="34" t="str">
        <f>'RONDE KOKERS'!D775</f>
        <v>x</v>
      </c>
      <c r="C783" s="34">
        <f>'RONDE KOKERS'!E775</f>
        <v>165</v>
      </c>
      <c r="D783" s="34" t="str">
        <f>'RONDE KOKERS'!G775</f>
        <v>K</v>
      </c>
      <c r="E783" s="34" t="str">
        <f>'RONDE KOKERS'!O775</f>
        <v>stevige rand, bodem naar keuze of stolp</v>
      </c>
      <c r="F783" s="34">
        <f>'RONDE KOKERS'!J775</f>
        <v>300</v>
      </c>
    </row>
    <row r="784" spans="1:6" ht="15">
      <c r="A784" s="47">
        <f>'RONDE KOKERS'!C776</f>
        <v>100</v>
      </c>
      <c r="B784" s="34" t="str">
        <f>'RONDE KOKERS'!D776</f>
        <v>x</v>
      </c>
      <c r="C784" s="34">
        <f>'RONDE KOKERS'!E776</f>
        <v>170</v>
      </c>
      <c r="D784" s="34" t="str">
        <f>'RONDE KOKERS'!G776</f>
        <v>V</v>
      </c>
      <c r="E784" s="34" t="str">
        <f>'RONDE KOKERS'!O776</f>
        <v>flexibele rand met transparante vaste bodem</v>
      </c>
      <c r="F784" s="34">
        <f>'RONDE KOKERS'!J776</f>
        <v>80</v>
      </c>
    </row>
    <row r="785" spans="1:6" ht="15">
      <c r="A785" s="47">
        <f>'RONDE KOKERS'!C777</f>
        <v>100</v>
      </c>
      <c r="B785" s="34" t="str">
        <f>'RONDE KOKERS'!D777</f>
        <v>x</v>
      </c>
      <c r="C785" s="34">
        <f>'RONDE KOKERS'!E777</f>
        <v>170</v>
      </c>
      <c r="D785" s="34" t="str">
        <f>'RONDE KOKERS'!G777</f>
        <v>V</v>
      </c>
      <c r="E785" s="34" t="str">
        <f>'RONDE KOKERS'!O777</f>
        <v>flexibele rand met transparante vaste bodem</v>
      </c>
      <c r="F785" s="34">
        <f>'RONDE KOKERS'!J777</f>
        <v>110</v>
      </c>
    </row>
    <row r="786" spans="1:6" ht="15">
      <c r="A786" s="47">
        <f>'RONDE KOKERS'!C778</f>
        <v>100</v>
      </c>
      <c r="B786" s="34" t="str">
        <f>'RONDE KOKERS'!D778</f>
        <v>x</v>
      </c>
      <c r="C786" s="34">
        <f>'RONDE KOKERS'!E778</f>
        <v>170</v>
      </c>
      <c r="D786" s="34" t="str">
        <f>'RONDE KOKERS'!G778</f>
        <v>V</v>
      </c>
      <c r="E786" s="34" t="str">
        <f>'RONDE KOKERS'!O778</f>
        <v>flexibele rand met transparante vaste bodem</v>
      </c>
      <c r="F786" s="34">
        <f>'RONDE KOKERS'!J778</f>
        <v>260</v>
      </c>
    </row>
    <row r="787" spans="1:6" ht="15">
      <c r="A787" s="47">
        <f>'RONDE KOKERS'!C779</f>
        <v>100</v>
      </c>
      <c r="B787" s="34" t="str">
        <f>'RONDE KOKERS'!D779</f>
        <v>x</v>
      </c>
      <c r="C787" s="34">
        <f>'RONDE KOKERS'!E779</f>
        <v>170</v>
      </c>
      <c r="D787" s="34" t="str">
        <f>'RONDE KOKERS'!G779</f>
        <v>V</v>
      </c>
      <c r="E787" s="34" t="str">
        <f>'RONDE KOKERS'!O779</f>
        <v>flexibele rand met transparante vaste bodem</v>
      </c>
      <c r="F787" s="34">
        <f>'RONDE KOKERS'!J779</f>
        <v>110</v>
      </c>
    </row>
    <row r="788" spans="1:6" ht="15">
      <c r="A788" s="47">
        <f>'RONDE KOKERS'!C780</f>
        <v>100</v>
      </c>
      <c r="B788" s="34" t="str">
        <f>'RONDE KOKERS'!D780</f>
        <v>x</v>
      </c>
      <c r="C788" s="34">
        <f>'RONDE KOKERS'!E780</f>
        <v>170</v>
      </c>
      <c r="D788" s="34" t="str">
        <f>'RONDE KOKERS'!G780</f>
        <v>V</v>
      </c>
      <c r="E788" s="34" t="str">
        <f>'RONDE KOKERS'!O780</f>
        <v>flexibele rand met transparante vaste bodem</v>
      </c>
      <c r="F788" s="34">
        <f>'RONDE KOKERS'!J780</f>
        <v>90</v>
      </c>
    </row>
    <row r="789" spans="1:6" ht="15">
      <c r="A789" s="47">
        <f>'RONDE KOKERS'!C781</f>
        <v>100</v>
      </c>
      <c r="B789" s="34" t="str">
        <f>'RONDE KOKERS'!D781</f>
        <v>x</v>
      </c>
      <c r="C789" s="34">
        <f>'RONDE KOKERS'!E781</f>
        <v>170</v>
      </c>
      <c r="D789" s="34" t="str">
        <f>'RONDE KOKERS'!G781</f>
        <v>V</v>
      </c>
      <c r="E789" s="34" t="str">
        <f>'RONDE KOKERS'!O781</f>
        <v>flexibele rand met transparante vaste bodem</v>
      </c>
      <c r="F789" s="34">
        <f>'RONDE KOKERS'!J781</f>
        <v>110</v>
      </c>
    </row>
    <row r="790" spans="1:6" ht="15">
      <c r="A790" s="47">
        <f>'RONDE KOKERS'!C782</f>
        <v>100</v>
      </c>
      <c r="B790" s="34" t="str">
        <f>'RONDE KOKERS'!D782</f>
        <v>x</v>
      </c>
      <c r="C790" s="34">
        <f>'RONDE KOKERS'!E782</f>
        <v>175</v>
      </c>
      <c r="D790" s="34" t="str">
        <f>'RONDE KOKERS'!G782</f>
        <v>K</v>
      </c>
      <c r="E790" s="34" t="str">
        <f>'RONDE KOKERS'!O782</f>
        <v>stevige rand, bodem naar keuze of stolp</v>
      </c>
      <c r="F790" s="34">
        <f>'RONDE KOKERS'!J782</f>
        <v>1530</v>
      </c>
    </row>
    <row r="791" spans="1:6" ht="15">
      <c r="A791" s="47">
        <f>'RONDE KOKERS'!C783</f>
        <v>100</v>
      </c>
      <c r="B791" s="34" t="str">
        <f>'RONDE KOKERS'!D783</f>
        <v>x</v>
      </c>
      <c r="C791" s="34">
        <f>'RONDE KOKERS'!E783</f>
        <v>175</v>
      </c>
      <c r="D791" s="34" t="str">
        <f>'RONDE KOKERS'!G783</f>
        <v>K</v>
      </c>
      <c r="E791" s="34" t="str">
        <f>'RONDE KOKERS'!O783</f>
        <v>stevige rand, bodem naar keuze of stolp</v>
      </c>
      <c r="F791" s="34">
        <f>'RONDE KOKERS'!J783</f>
        <v>90</v>
      </c>
    </row>
    <row r="792" spans="1:6" ht="15">
      <c r="A792" s="47">
        <f>'RONDE KOKERS'!C784</f>
        <v>100</v>
      </c>
      <c r="B792" s="34" t="str">
        <f>'RONDE KOKERS'!D784</f>
        <v>x</v>
      </c>
      <c r="C792" s="34">
        <f>'RONDE KOKERS'!E784</f>
        <v>175</v>
      </c>
      <c r="D792" s="34" t="str">
        <f>'RONDE KOKERS'!G784</f>
        <v>K</v>
      </c>
      <c r="E792" s="34" t="str">
        <f>'RONDE KOKERS'!O784</f>
        <v>stevige rand, bodem naar keuze of stolp</v>
      </c>
      <c r="F792" s="34">
        <f>'RONDE KOKERS'!J784</f>
        <v>83</v>
      </c>
    </row>
    <row r="793" spans="1:6" ht="15">
      <c r="A793" s="47">
        <f>'RONDE KOKERS'!C785</f>
        <v>100</v>
      </c>
      <c r="B793" s="34" t="str">
        <f>'RONDE KOKERS'!D785</f>
        <v>x</v>
      </c>
      <c r="C793" s="34">
        <f>'RONDE KOKERS'!E785</f>
        <v>180</v>
      </c>
      <c r="D793" s="34" t="str">
        <f>'RONDE KOKERS'!G785</f>
        <v>V</v>
      </c>
      <c r="E793" s="34" t="str">
        <f>'RONDE KOKERS'!O785</f>
        <v>flexibele rand met transparante vaste bodem</v>
      </c>
      <c r="F793" s="34">
        <f>'RONDE KOKERS'!J785</f>
        <v>18</v>
      </c>
    </row>
    <row r="794" spans="1:6" ht="15">
      <c r="A794" s="47">
        <f>'RONDE KOKERS'!C786</f>
        <v>100</v>
      </c>
      <c r="B794" s="34" t="str">
        <f>'RONDE KOKERS'!D786</f>
        <v>x</v>
      </c>
      <c r="C794" s="34">
        <f>'RONDE KOKERS'!E786</f>
        <v>185</v>
      </c>
      <c r="D794" s="34" t="str">
        <f>'RONDE KOKERS'!G786</f>
        <v>K+G</v>
      </c>
      <c r="E794" s="34" t="str">
        <f>'RONDE KOKERS'!O786</f>
        <v>stevige rand met goudkleurige bodem</v>
      </c>
      <c r="F794" s="34">
        <f>'RONDE KOKERS'!J786</f>
        <v>52</v>
      </c>
    </row>
    <row r="795" spans="1:6" ht="15">
      <c r="A795" s="47">
        <f>'RONDE KOKERS'!C787</f>
        <v>100</v>
      </c>
      <c r="B795" s="34" t="str">
        <f>'RONDE KOKERS'!D787</f>
        <v>x</v>
      </c>
      <c r="C795" s="34">
        <f>'RONDE KOKERS'!E787</f>
        <v>190</v>
      </c>
      <c r="D795" s="34" t="str">
        <f>'RONDE KOKERS'!G787</f>
        <v>V</v>
      </c>
      <c r="E795" s="34" t="str">
        <f>'RONDE KOKERS'!O787</f>
        <v>flexibele rand met transparante vaste bodem</v>
      </c>
      <c r="F795" s="34">
        <f>'RONDE KOKERS'!J787</f>
        <v>56</v>
      </c>
    </row>
    <row r="796" spans="1:6" ht="15">
      <c r="A796" s="47">
        <f>'RONDE KOKERS'!C788</f>
        <v>100</v>
      </c>
      <c r="B796" s="34" t="str">
        <f>'RONDE KOKERS'!D788</f>
        <v>x</v>
      </c>
      <c r="C796" s="34">
        <f>'RONDE KOKERS'!E788</f>
        <v>190</v>
      </c>
      <c r="D796" s="34" t="str">
        <f>'RONDE KOKERS'!G788</f>
        <v>V</v>
      </c>
      <c r="E796" s="34" t="str">
        <f>'RONDE KOKERS'!O788</f>
        <v>flexibele rand met transparante vaste bodem</v>
      </c>
      <c r="F796" s="34">
        <f>'RONDE KOKERS'!J788</f>
        <v>111</v>
      </c>
    </row>
    <row r="797" spans="1:6" ht="15">
      <c r="A797" s="47">
        <f>'RONDE KOKERS'!C789</f>
        <v>100</v>
      </c>
      <c r="B797" s="34" t="str">
        <f>'RONDE KOKERS'!D789</f>
        <v>x</v>
      </c>
      <c r="C797" s="34">
        <f>'RONDE KOKERS'!E789</f>
        <v>200</v>
      </c>
      <c r="D797" s="34" t="str">
        <f>'RONDE KOKERS'!G789</f>
        <v>V</v>
      </c>
      <c r="E797" s="34" t="str">
        <f>'RONDE KOKERS'!O789</f>
        <v>flexibele rand met transparante vaste bodem</v>
      </c>
      <c r="F797" s="34">
        <f>'RONDE KOKERS'!J789</f>
        <v>57</v>
      </c>
    </row>
    <row r="798" spans="1:6" ht="15">
      <c r="A798" s="47">
        <f>'RONDE KOKERS'!C790</f>
        <v>100</v>
      </c>
      <c r="B798" s="34" t="str">
        <f>'RONDE KOKERS'!D790</f>
        <v>x</v>
      </c>
      <c r="C798" s="34">
        <f>'RONDE KOKERS'!E790</f>
        <v>310</v>
      </c>
      <c r="D798" s="34" t="str">
        <f>'RONDE KOKERS'!G790</f>
        <v>K+G</v>
      </c>
      <c r="E798" s="34" t="str">
        <f>'RONDE KOKERS'!O790</f>
        <v>stevige rand met goudkleurige bodem</v>
      </c>
      <c r="F798" s="34">
        <f>'RONDE KOKERS'!J790</f>
        <v>7</v>
      </c>
    </row>
    <row r="799" spans="1:6" ht="15">
      <c r="A799" s="47">
        <f>'RONDE KOKERS'!C791</f>
        <v>100</v>
      </c>
      <c r="B799" s="34" t="str">
        <f>'RONDE KOKERS'!D791</f>
        <v>x</v>
      </c>
      <c r="C799" s="34">
        <f>'RONDE KOKERS'!E791</f>
        <v>310</v>
      </c>
      <c r="D799" s="34" t="str">
        <f>'RONDE KOKERS'!G791</f>
        <v>K+G</v>
      </c>
      <c r="E799" s="34" t="str">
        <f>'RONDE KOKERS'!O791</f>
        <v>stevige rand met goudkleurige bodem</v>
      </c>
      <c r="F799" s="34">
        <f>'RONDE KOKERS'!J791</f>
        <v>65</v>
      </c>
    </row>
    <row r="800" spans="1:6" ht="15">
      <c r="A800" s="47">
        <f>'RONDE KOKERS'!C792</f>
        <v>100</v>
      </c>
      <c r="B800" s="34" t="str">
        <f>'RONDE KOKERS'!D792</f>
        <v>x</v>
      </c>
      <c r="C800" s="34">
        <f>'RONDE KOKERS'!E792</f>
        <v>310</v>
      </c>
      <c r="D800" s="34" t="str">
        <f>'RONDE KOKERS'!G792</f>
        <v>K+G</v>
      </c>
      <c r="E800" s="34" t="str">
        <f>'RONDE KOKERS'!O792</f>
        <v>stevige rand met goudkleurige bodem</v>
      </c>
      <c r="F800" s="34">
        <f>'RONDE KOKERS'!J792</f>
        <v>65</v>
      </c>
    </row>
    <row r="801" spans="1:6" ht="15">
      <c r="A801" s="47">
        <f>'RONDE KOKERS'!C793</f>
        <v>100</v>
      </c>
      <c r="B801" s="34" t="str">
        <f>'RONDE KOKERS'!D793</f>
        <v>x</v>
      </c>
      <c r="C801" s="34">
        <f>'RONDE KOKERS'!E793</f>
        <v>330</v>
      </c>
      <c r="D801" s="34" t="str">
        <f>'RONDE KOKERS'!G793</f>
        <v>V</v>
      </c>
      <c r="E801" s="34" t="str">
        <f>'RONDE KOKERS'!O793</f>
        <v>flexibele rand met transparante vaste bodem</v>
      </c>
      <c r="F801" s="34">
        <f>'RONDE KOKERS'!J793</f>
        <v>52</v>
      </c>
    </row>
    <row r="802" spans="1:6" ht="15">
      <c r="A802" s="47">
        <f>'RONDE KOKERS'!C794</f>
        <v>100</v>
      </c>
      <c r="B802" s="34" t="str">
        <f>'RONDE KOKERS'!D794</f>
        <v>x</v>
      </c>
      <c r="C802" s="34">
        <f>'RONDE KOKERS'!E794</f>
        <v>330</v>
      </c>
      <c r="D802" s="34" t="str">
        <f>'RONDE KOKERS'!G794</f>
        <v>V</v>
      </c>
      <c r="E802" s="34" t="str">
        <f>'RONDE KOKERS'!O794</f>
        <v>flexibele rand met transparante vaste bodem</v>
      </c>
      <c r="F802" s="34">
        <f>'RONDE KOKERS'!J794</f>
        <v>26</v>
      </c>
    </row>
    <row r="803" spans="1:6" ht="15">
      <c r="A803" s="47">
        <f>'RONDE KOKERS'!C795</f>
        <v>100</v>
      </c>
      <c r="B803" s="34" t="str">
        <f>'RONDE KOKERS'!D795</f>
        <v>x</v>
      </c>
      <c r="C803" s="34">
        <f>'RONDE KOKERS'!E795</f>
        <v>330</v>
      </c>
      <c r="D803" s="34" t="str">
        <f>'RONDE KOKERS'!G795</f>
        <v>K+V</v>
      </c>
      <c r="E803" s="34" t="str">
        <f>'RONDE KOKERS'!O795</f>
        <v>stolp of stevige rand met transparante vaste bodem</v>
      </c>
      <c r="F803" s="34">
        <f>'RONDE KOKERS'!J795</f>
        <v>31</v>
      </c>
    </row>
    <row r="804" spans="1:6" ht="15">
      <c r="A804" s="47">
        <f>'RONDE KOKERS'!C796</f>
        <v>100</v>
      </c>
      <c r="B804" s="34" t="str">
        <f>'RONDE KOKERS'!D796</f>
        <v>x</v>
      </c>
      <c r="C804" s="34">
        <f>'RONDE KOKERS'!E796</f>
        <v>330</v>
      </c>
      <c r="D804" s="34" t="str">
        <f>'RONDE KOKERS'!G796</f>
        <v>V</v>
      </c>
      <c r="E804" s="34" t="str">
        <f>'RONDE KOKERS'!O796</f>
        <v>flexibele rand met transparante vaste bodem</v>
      </c>
      <c r="F804" s="34">
        <f>'RONDE KOKERS'!J796</f>
        <v>140</v>
      </c>
    </row>
    <row r="805" spans="1:6" ht="15">
      <c r="A805" s="47">
        <f>'RONDE KOKERS'!C797</f>
        <v>100</v>
      </c>
      <c r="B805" s="34" t="str">
        <f>'RONDE KOKERS'!D797</f>
        <v>x</v>
      </c>
      <c r="C805" s="34">
        <f>'RONDE KOKERS'!E797</f>
        <v>330</v>
      </c>
      <c r="D805" s="34" t="str">
        <f>'RONDE KOKERS'!G797</f>
        <v>K</v>
      </c>
      <c r="E805" s="34" t="str">
        <f>'RONDE KOKERS'!O797</f>
        <v>stevige rand, bodem naar keuze of stolp</v>
      </c>
      <c r="F805" s="34">
        <f>'RONDE KOKERS'!J797</f>
        <v>36</v>
      </c>
    </row>
    <row r="806" spans="1:6" ht="15">
      <c r="A806" s="47">
        <f>'RONDE KOKERS'!C798</f>
        <v>100</v>
      </c>
      <c r="B806" s="34" t="str">
        <f>'RONDE KOKERS'!D798</f>
        <v>x</v>
      </c>
      <c r="C806" s="34">
        <f>'RONDE KOKERS'!E798</f>
        <v>340</v>
      </c>
      <c r="D806" s="34" t="str">
        <f>'RONDE KOKERS'!G798</f>
        <v>V</v>
      </c>
      <c r="E806" s="34" t="str">
        <f>'RONDE KOKERS'!O798</f>
        <v>flexibele rand met transparante vaste bodem</v>
      </c>
      <c r="F806" s="34">
        <f>'RONDE KOKERS'!J798</f>
        <v>15</v>
      </c>
    </row>
    <row r="807" spans="1:6" ht="15">
      <c r="A807" s="47">
        <f>'RONDE KOKERS'!C799</f>
        <v>100</v>
      </c>
      <c r="B807" s="34" t="str">
        <f>'RONDE KOKERS'!D799</f>
        <v>x</v>
      </c>
      <c r="C807" s="34">
        <f>'RONDE KOKERS'!E799</f>
        <v>345</v>
      </c>
      <c r="D807" s="34" t="str">
        <f>'RONDE KOKERS'!G799</f>
        <v>V</v>
      </c>
      <c r="E807" s="34" t="str">
        <f>'RONDE KOKERS'!O799</f>
        <v>flexibele rand met transparante vaste bodem</v>
      </c>
      <c r="F807" s="34">
        <f>'RONDE KOKERS'!J799</f>
        <v>180</v>
      </c>
    </row>
    <row r="808" spans="1:6" ht="15">
      <c r="A808" s="47">
        <f>'RONDE KOKERS'!C800</f>
        <v>100</v>
      </c>
      <c r="B808" s="34" t="str">
        <f>'RONDE KOKERS'!D800</f>
        <v>x</v>
      </c>
      <c r="C808" s="34">
        <f>'RONDE KOKERS'!E800</f>
        <v>400</v>
      </c>
      <c r="D808" s="34" t="str">
        <f>'RONDE KOKERS'!G800</f>
        <v>V</v>
      </c>
      <c r="E808" s="34" t="str">
        <f>'RONDE KOKERS'!O800</f>
        <v>flexibele rand met transparante vaste bodem</v>
      </c>
      <c r="F808" s="34">
        <f>'RONDE KOKERS'!J800</f>
        <v>54</v>
      </c>
    </row>
    <row r="809" spans="1:6" ht="15">
      <c r="A809" s="47">
        <f>'RONDE KOKERS'!C801</f>
        <v>100</v>
      </c>
      <c r="B809" s="34" t="str">
        <f>'RONDE KOKERS'!D801</f>
        <v>x</v>
      </c>
      <c r="C809" s="34">
        <f>'RONDE KOKERS'!E801</f>
        <v>400</v>
      </c>
      <c r="D809" s="34" t="str">
        <f>'RONDE KOKERS'!G801</f>
        <v>V</v>
      </c>
      <c r="E809" s="34" t="str">
        <f>'RONDE KOKERS'!O801</f>
        <v>flexibele rand met transparante vaste bodem</v>
      </c>
      <c r="F809" s="34">
        <f>'RONDE KOKERS'!J801</f>
        <v>5</v>
      </c>
    </row>
    <row r="810" spans="1:6" ht="15">
      <c r="A810" s="47">
        <f>'RONDE KOKERS'!C802</f>
        <v>100</v>
      </c>
      <c r="B810" s="34" t="str">
        <f>'RONDE KOKERS'!D802</f>
        <v>x</v>
      </c>
      <c r="C810" s="34">
        <f>'RONDE KOKERS'!E802</f>
        <v>500</v>
      </c>
      <c r="D810" s="34" t="str">
        <f>'RONDE KOKERS'!G802</f>
        <v>K</v>
      </c>
      <c r="E810" s="34" t="str">
        <f>'RONDE KOKERS'!O802</f>
        <v>stevige rand, bodem naar keuze of stolp</v>
      </c>
      <c r="F810" s="34">
        <f>'RONDE KOKERS'!J802</f>
        <v>8</v>
      </c>
    </row>
    <row r="811" spans="1:6" ht="15">
      <c r="A811" s="47">
        <f>'RONDE KOKERS'!C803</f>
        <v>105</v>
      </c>
      <c r="B811" s="34" t="str">
        <f>'RONDE KOKERS'!D803</f>
        <v>x</v>
      </c>
      <c r="C811" s="34">
        <f>'RONDE KOKERS'!E803</f>
        <v>35</v>
      </c>
      <c r="D811" s="34" t="str">
        <f>'RONDE KOKERS'!G803</f>
        <v>K+W</v>
      </c>
      <c r="E811" s="34" t="str">
        <f>'RONDE KOKERS'!O803</f>
        <v>stevige randen met witte bodem</v>
      </c>
      <c r="F811" s="34">
        <f>'RONDE KOKERS'!J803</f>
        <v>120</v>
      </c>
    </row>
    <row r="812" spans="1:6" ht="15">
      <c r="A812" s="47">
        <f>'RONDE KOKERS'!C804</f>
        <v>105</v>
      </c>
      <c r="B812" s="34" t="str">
        <f>'RONDE KOKERS'!D804</f>
        <v>x</v>
      </c>
      <c r="C812" s="34">
        <f>'RONDE KOKERS'!E804</f>
        <v>70</v>
      </c>
      <c r="D812" s="34" t="str">
        <f>'RONDE KOKERS'!G804</f>
        <v>K+Z</v>
      </c>
      <c r="E812" s="34" t="str">
        <f>'RONDE KOKERS'!O804</f>
        <v>stevige rand met zilver bodem</v>
      </c>
      <c r="F812" s="34">
        <f>'RONDE KOKERS'!J804</f>
        <v>42</v>
      </c>
    </row>
    <row r="813" spans="1:6" ht="15">
      <c r="A813" s="47">
        <f>'RONDE KOKERS'!C805</f>
        <v>105</v>
      </c>
      <c r="B813" s="34">
        <f>'RONDE KOKERS'!D805</f>
        <v>0</v>
      </c>
      <c r="C813" s="34">
        <f>'RONDE KOKERS'!E805</f>
        <v>70</v>
      </c>
      <c r="D813" s="34" t="str">
        <f>'RONDE KOKERS'!G805</f>
        <v>K</v>
      </c>
      <c r="E813" s="34" t="str">
        <f>'RONDE KOKERS'!O805</f>
        <v>stevige rand, bodem naar keuze of stolp</v>
      </c>
      <c r="F813" s="34">
        <f>'RONDE KOKERS'!J805</f>
        <v>300</v>
      </c>
    </row>
    <row r="814" spans="1:6" ht="15">
      <c r="A814" s="47">
        <f>'RONDE KOKERS'!C806</f>
        <v>105</v>
      </c>
      <c r="B814" s="34" t="str">
        <f>'RONDE KOKERS'!D806</f>
        <v>x</v>
      </c>
      <c r="C814" s="34">
        <f>'RONDE KOKERS'!E806</f>
        <v>72</v>
      </c>
      <c r="D814" s="34" t="str">
        <f>'RONDE KOKERS'!G806</f>
        <v>V</v>
      </c>
      <c r="E814" s="34" t="str">
        <f>'RONDE KOKERS'!O806</f>
        <v>flexibele rand met transparante vaste bodem</v>
      </c>
      <c r="F814" s="34">
        <f>'RONDE KOKERS'!J806</f>
        <v>238</v>
      </c>
    </row>
    <row r="815" spans="1:6" ht="15">
      <c r="A815" s="47">
        <f>'RONDE KOKERS'!C807</f>
        <v>105</v>
      </c>
      <c r="B815" s="34" t="str">
        <f>'RONDE KOKERS'!D807</f>
        <v>x</v>
      </c>
      <c r="C815" s="34">
        <f>'RONDE KOKERS'!E807</f>
        <v>72</v>
      </c>
      <c r="D815" s="34" t="str">
        <f>'RONDE KOKERS'!G807</f>
        <v>V</v>
      </c>
      <c r="E815" s="34" t="str">
        <f>'RONDE KOKERS'!O807</f>
        <v>flexibele rand met transparante vaste bodem</v>
      </c>
      <c r="F815" s="34">
        <f>'RONDE KOKERS'!J807</f>
        <v>250</v>
      </c>
    </row>
    <row r="816" spans="1:6" ht="15">
      <c r="A816" s="47">
        <f>'RONDE KOKERS'!C808</f>
        <v>105</v>
      </c>
      <c r="B816" s="34" t="str">
        <f>'RONDE KOKERS'!D808</f>
        <v>x</v>
      </c>
      <c r="C816" s="34">
        <f>'RONDE KOKERS'!E808</f>
        <v>80</v>
      </c>
      <c r="D816" s="34" t="str">
        <f>'RONDE KOKERS'!G808</f>
        <v>V</v>
      </c>
      <c r="E816" s="34" t="str">
        <f>'RONDE KOKERS'!O808</f>
        <v>flexibele rand met transparante vaste bodem</v>
      </c>
      <c r="F816" s="34">
        <f>'RONDE KOKERS'!J808</f>
        <v>50</v>
      </c>
    </row>
    <row r="817" spans="1:6" ht="15">
      <c r="A817" s="47">
        <f>'RONDE KOKERS'!C809</f>
        <v>105</v>
      </c>
      <c r="B817" s="34" t="str">
        <f>'RONDE KOKERS'!D809</f>
        <v>x</v>
      </c>
      <c r="C817" s="34">
        <f>'RONDE KOKERS'!E809</f>
        <v>80</v>
      </c>
      <c r="D817" s="34" t="str">
        <f>'RONDE KOKERS'!G809</f>
        <v>V</v>
      </c>
      <c r="E817" s="34" t="str">
        <f>'RONDE KOKERS'!O809</f>
        <v>flexibele rand met transparante vaste bodem</v>
      </c>
      <c r="F817" s="34">
        <f>'RONDE KOKERS'!J809</f>
        <v>250</v>
      </c>
    </row>
    <row r="818" spans="1:6" ht="15">
      <c r="A818" s="47">
        <f>'RONDE KOKERS'!C810</f>
        <v>105</v>
      </c>
      <c r="B818" s="34" t="str">
        <f>'RONDE KOKERS'!D810</f>
        <v>x</v>
      </c>
      <c r="C818" s="34">
        <f>'RONDE KOKERS'!E810</f>
        <v>80</v>
      </c>
      <c r="D818" s="34" t="str">
        <f>'RONDE KOKERS'!G810</f>
        <v>V</v>
      </c>
      <c r="E818" s="34" t="str">
        <f>'RONDE KOKERS'!O810</f>
        <v>flexibele rand met transparante vaste bodem</v>
      </c>
      <c r="F818" s="34">
        <f>'RONDE KOKERS'!J810</f>
        <v>250</v>
      </c>
    </row>
    <row r="819" spans="1:6" ht="15">
      <c r="A819" s="47">
        <f>'RONDE KOKERS'!C811</f>
        <v>105</v>
      </c>
      <c r="B819" s="34" t="str">
        <f>'RONDE KOKERS'!D811</f>
        <v>x</v>
      </c>
      <c r="C819" s="34">
        <f>'RONDE KOKERS'!E811</f>
        <v>80</v>
      </c>
      <c r="D819" s="34" t="str">
        <f>'RONDE KOKERS'!G811</f>
        <v>V</v>
      </c>
      <c r="E819" s="34" t="str">
        <f>'RONDE KOKERS'!O811</f>
        <v>flexibele rand met transparante vaste bodem</v>
      </c>
      <c r="F819" s="34">
        <f>'RONDE KOKERS'!J811</f>
        <v>145</v>
      </c>
    </row>
    <row r="820" spans="1:6" ht="15">
      <c r="A820" s="47">
        <f>'RONDE KOKERS'!C812</f>
        <v>105</v>
      </c>
      <c r="B820" s="34" t="str">
        <f>'RONDE KOKERS'!D812</f>
        <v>x</v>
      </c>
      <c r="C820" s="34">
        <f>'RONDE KOKERS'!E812</f>
        <v>105</v>
      </c>
      <c r="D820" s="34" t="str">
        <f>'RONDE KOKERS'!G812</f>
        <v>V</v>
      </c>
      <c r="E820" s="34" t="str">
        <f>'RONDE KOKERS'!O812</f>
        <v>flexibele rand met transparante vaste bodem</v>
      </c>
      <c r="F820" s="34">
        <f>'RONDE KOKERS'!J812</f>
        <v>175</v>
      </c>
    </row>
    <row r="821" spans="1:6" ht="15">
      <c r="A821" s="47">
        <f>'RONDE KOKERS'!C813</f>
        <v>105</v>
      </c>
      <c r="B821" s="34" t="str">
        <f>'RONDE KOKERS'!D813</f>
        <v>x</v>
      </c>
      <c r="C821" s="34">
        <f>'RONDE KOKERS'!E813</f>
        <v>105</v>
      </c>
      <c r="D821" s="34" t="str">
        <f>'RONDE KOKERS'!G813</f>
        <v>V</v>
      </c>
      <c r="E821" s="34" t="str">
        <f>'RONDE KOKERS'!O813</f>
        <v>flexibele rand met transparante vaste bodem</v>
      </c>
      <c r="F821" s="34">
        <f>'RONDE KOKERS'!J813</f>
        <v>123</v>
      </c>
    </row>
    <row r="822" spans="1:6" ht="15">
      <c r="A822" s="47">
        <f>'RONDE KOKERS'!C814</f>
        <v>105</v>
      </c>
      <c r="B822" s="34" t="str">
        <f>'RONDE KOKERS'!D814</f>
        <v>x</v>
      </c>
      <c r="C822" s="34">
        <f>'RONDE KOKERS'!E814</f>
        <v>120</v>
      </c>
      <c r="D822" s="34" t="str">
        <f>'RONDE KOKERS'!G814</f>
        <v>V</v>
      </c>
      <c r="E822" s="34" t="str">
        <f>'RONDE KOKERS'!O814</f>
        <v>flexibele rand met transparante vaste bodem</v>
      </c>
      <c r="F822" s="34">
        <f>'RONDE KOKERS'!J814</f>
        <v>61</v>
      </c>
    </row>
    <row r="823" spans="1:6" ht="15">
      <c r="A823" s="47">
        <f>'RONDE KOKERS'!C815</f>
        <v>105</v>
      </c>
      <c r="B823" s="34" t="str">
        <f>'RONDE KOKERS'!D815</f>
        <v>x</v>
      </c>
      <c r="C823" s="34">
        <f>'RONDE KOKERS'!E815</f>
        <v>140</v>
      </c>
      <c r="D823" s="34" t="str">
        <f>'RONDE KOKERS'!G815</f>
        <v>V</v>
      </c>
      <c r="E823" s="34" t="str">
        <f>'RONDE KOKERS'!O815</f>
        <v>flexibele rand met transparante vaste bodem</v>
      </c>
      <c r="F823" s="34">
        <f>'RONDE KOKERS'!J815</f>
        <v>40</v>
      </c>
    </row>
    <row r="824" spans="1:6" ht="15">
      <c r="A824" s="47">
        <f>'RONDE KOKERS'!C816</f>
        <v>105</v>
      </c>
      <c r="B824" s="34" t="str">
        <f>'RONDE KOKERS'!D816</f>
        <v>x</v>
      </c>
      <c r="C824" s="34">
        <f>'RONDE KOKERS'!E816</f>
        <v>160</v>
      </c>
      <c r="D824" s="34" t="str">
        <f>'RONDE KOKERS'!G816</f>
        <v>K+G</v>
      </c>
      <c r="E824" s="34" t="str">
        <f>'RONDE KOKERS'!O816</f>
        <v>stevige rand met goudkleurige bodem</v>
      </c>
      <c r="F824" s="34">
        <f>'RONDE KOKERS'!J816</f>
        <v>40</v>
      </c>
    </row>
    <row r="825" spans="1:6" ht="15">
      <c r="A825" s="47">
        <f>'RONDE KOKERS'!C817</f>
        <v>105</v>
      </c>
      <c r="B825" s="34" t="str">
        <f>'RONDE KOKERS'!D817</f>
        <v>x</v>
      </c>
      <c r="C825" s="34">
        <f>'RONDE KOKERS'!E817</f>
        <v>160</v>
      </c>
      <c r="D825" s="34" t="str">
        <f>'RONDE KOKERS'!G817</f>
        <v>K+G</v>
      </c>
      <c r="E825" s="34" t="str">
        <f>'RONDE KOKERS'!O817</f>
        <v>stevige rand met goudkleurige bodem</v>
      </c>
      <c r="F825" s="34">
        <f>'RONDE KOKERS'!J817</f>
        <v>9</v>
      </c>
    </row>
    <row r="826" spans="1:6" ht="15">
      <c r="A826" s="47">
        <f>'RONDE KOKERS'!C818</f>
        <v>105</v>
      </c>
      <c r="B826" s="34" t="str">
        <f>'RONDE KOKERS'!D818</f>
        <v>x</v>
      </c>
      <c r="C826" s="34">
        <f>'RONDE KOKERS'!E818</f>
        <v>170</v>
      </c>
      <c r="D826" s="34" t="str">
        <f>'RONDE KOKERS'!G818</f>
        <v>K+G</v>
      </c>
      <c r="E826" s="34" t="str">
        <f>'RONDE KOKERS'!O818</f>
        <v>stevige rand met goudkleurige bodem</v>
      </c>
      <c r="F826" s="34">
        <f>'RONDE KOKERS'!J818</f>
        <v>40</v>
      </c>
    </row>
    <row r="827" spans="1:6" ht="15">
      <c r="A827" s="47">
        <f>'RONDE KOKERS'!C819</f>
        <v>105</v>
      </c>
      <c r="B827" s="34" t="str">
        <f>'RONDE KOKERS'!D819</f>
        <v>x</v>
      </c>
      <c r="C827" s="34">
        <f>'RONDE KOKERS'!E819</f>
        <v>238</v>
      </c>
      <c r="D827" s="34" t="str">
        <f>'RONDE KOKERS'!G819</f>
        <v>1xK+Z</v>
      </c>
      <c r="E827" s="34" t="str">
        <f>'RONDE KOKERS'!O819</f>
        <v>1stevige rand met zilverkleurige bodem</v>
      </c>
      <c r="F827" s="34">
        <f>'RONDE KOKERS'!J819</f>
        <v>63</v>
      </c>
    </row>
    <row r="828" spans="1:6" ht="15">
      <c r="A828" s="47">
        <f>'RONDE KOKERS'!C820</f>
        <v>105</v>
      </c>
      <c r="B828" s="34" t="str">
        <f>'RONDE KOKERS'!D820</f>
        <v>x</v>
      </c>
      <c r="C828" s="34">
        <f>'RONDE KOKERS'!E820</f>
        <v>238</v>
      </c>
      <c r="D828" s="34" t="str">
        <f>'RONDE KOKERS'!G820</f>
        <v>1xK+Z</v>
      </c>
      <c r="E828" s="34" t="str">
        <f>'RONDE KOKERS'!O820</f>
        <v>1stevige rand met zilverkleurige bodem</v>
      </c>
      <c r="F828" s="34">
        <f>'RONDE KOKERS'!J820</f>
        <v>160</v>
      </c>
    </row>
    <row r="829" spans="1:6" ht="15">
      <c r="A829" s="47">
        <f>'RONDE KOKERS'!C821</f>
        <v>105</v>
      </c>
      <c r="B829" s="34" t="str">
        <f>'RONDE KOKERS'!D821</f>
        <v>x</v>
      </c>
      <c r="C829" s="34">
        <f>'RONDE KOKERS'!E821</f>
        <v>248</v>
      </c>
      <c r="D829" s="34" t="str">
        <f>'RONDE KOKERS'!G821</f>
        <v>1xK+Z</v>
      </c>
      <c r="E829" s="34" t="str">
        <f>'RONDE KOKERS'!O821</f>
        <v>1stevige rand met zilverkleurige bodem</v>
      </c>
      <c r="F829" s="34">
        <f>'RONDE KOKERS'!J821</f>
        <v>20</v>
      </c>
    </row>
    <row r="830" spans="1:6" ht="15">
      <c r="A830" s="47">
        <f>'RONDE KOKERS'!C822</f>
        <v>105</v>
      </c>
      <c r="B830" s="34" t="str">
        <f>'RONDE KOKERS'!D822</f>
        <v>x</v>
      </c>
      <c r="C830" s="34">
        <f>'RONDE KOKERS'!E822</f>
        <v>248</v>
      </c>
      <c r="D830" s="34" t="str">
        <f>'RONDE KOKERS'!G822</f>
        <v>1xK+Z</v>
      </c>
      <c r="E830" s="34" t="str">
        <f>'RONDE KOKERS'!O822</f>
        <v>1stevige rand met zilverkleurige bodem</v>
      </c>
      <c r="F830" s="34">
        <f>'RONDE KOKERS'!J822</f>
        <v>150</v>
      </c>
    </row>
    <row r="831" spans="1:6" ht="15">
      <c r="A831" s="47">
        <f>'RONDE KOKERS'!C823</f>
        <v>105</v>
      </c>
      <c r="B831" s="34" t="str">
        <f>'RONDE KOKERS'!D823</f>
        <v>x</v>
      </c>
      <c r="C831" s="34">
        <f>'RONDE KOKERS'!E823</f>
        <v>270</v>
      </c>
      <c r="D831" s="34" t="str">
        <f>'RONDE KOKERS'!G823</f>
        <v>K</v>
      </c>
      <c r="E831" s="34" t="str">
        <f>'RONDE KOKERS'!O823</f>
        <v>stevige rand, bodem naar keuze of stolp</v>
      </c>
      <c r="F831" s="34">
        <f>'RONDE KOKERS'!J823</f>
        <v>264</v>
      </c>
    </row>
    <row r="832" spans="1:6" ht="15">
      <c r="A832" s="47">
        <f>'RONDE KOKERS'!C824</f>
        <v>105</v>
      </c>
      <c r="B832" s="34" t="str">
        <f>'RONDE KOKERS'!D824</f>
        <v>x</v>
      </c>
      <c r="C832" s="34">
        <f>'RONDE KOKERS'!E824</f>
        <v>290</v>
      </c>
      <c r="D832" s="34" t="str">
        <f>'RONDE KOKERS'!G824</f>
        <v>K</v>
      </c>
      <c r="E832" s="34" t="str">
        <f>'RONDE KOKERS'!O824</f>
        <v>stevige rand, bodem naar keuze of stolp</v>
      </c>
      <c r="F832" s="34">
        <f>'RONDE KOKERS'!J824</f>
        <v>27</v>
      </c>
    </row>
    <row r="833" spans="1:6" ht="15">
      <c r="A833" s="47">
        <f>'RONDE KOKERS'!C825</f>
        <v>110</v>
      </c>
      <c r="B833" s="34" t="str">
        <f>'RONDE KOKERS'!D825</f>
        <v>x</v>
      </c>
      <c r="C833" s="34">
        <f>'RONDE KOKERS'!E825</f>
        <v>30</v>
      </c>
      <c r="D833" s="34" t="str">
        <f>'RONDE KOKERS'!G825</f>
        <v>V</v>
      </c>
      <c r="E833" s="34" t="str">
        <f>'RONDE KOKERS'!O825</f>
        <v>flexibele rand met transparante vaste bodem</v>
      </c>
      <c r="F833" s="34">
        <f>'RONDE KOKERS'!J825</f>
        <v>215</v>
      </c>
    </row>
    <row r="834" spans="1:6" ht="15">
      <c r="A834" s="47">
        <f>'RONDE KOKERS'!C826</f>
        <v>110</v>
      </c>
      <c r="B834" s="34" t="str">
        <f>'RONDE KOKERS'!D826</f>
        <v>x</v>
      </c>
      <c r="C834" s="34">
        <f>'RONDE KOKERS'!E826</f>
        <v>35</v>
      </c>
      <c r="D834" s="34" t="str">
        <f>'RONDE KOKERS'!G826</f>
        <v>V</v>
      </c>
      <c r="E834" s="34" t="str">
        <f>'RONDE KOKERS'!O826</f>
        <v>flexibele rand met transparante vaste bodem</v>
      </c>
      <c r="F834" s="34">
        <f>'RONDE KOKERS'!J826</f>
        <v>480</v>
      </c>
    </row>
    <row r="835" spans="1:6" ht="15">
      <c r="A835" s="47">
        <f>'RONDE KOKERS'!C827</f>
        <v>110</v>
      </c>
      <c r="B835" s="34" t="str">
        <f>'RONDE KOKERS'!D827</f>
        <v>x</v>
      </c>
      <c r="C835" s="34">
        <f>'RONDE KOKERS'!E827</f>
        <v>55</v>
      </c>
      <c r="D835" s="34" t="str">
        <f>'RONDE KOKERS'!G827</f>
        <v>K+G</v>
      </c>
      <c r="E835" s="34" t="str">
        <f>'RONDE KOKERS'!O827</f>
        <v>stevige rand met goudkleurige bodem</v>
      </c>
      <c r="F835" s="34">
        <f>'RONDE KOKERS'!J827</f>
        <v>299</v>
      </c>
    </row>
    <row r="836" spans="1:6" ht="15">
      <c r="A836" s="47">
        <f>'RONDE KOKERS'!C828</f>
        <v>110</v>
      </c>
      <c r="B836" s="34" t="str">
        <f>'RONDE KOKERS'!D828</f>
        <v>x</v>
      </c>
      <c r="C836" s="34">
        <f>'RONDE KOKERS'!E828</f>
        <v>75</v>
      </c>
      <c r="D836" s="34" t="str">
        <f>'RONDE KOKERS'!G828</f>
        <v>K+G</v>
      </c>
      <c r="E836" s="34" t="str">
        <f>'RONDE KOKERS'!O828</f>
        <v>stevige rand met goudkleurige bodem</v>
      </c>
      <c r="F836" s="34">
        <f>'RONDE KOKERS'!J828</f>
        <v>16</v>
      </c>
    </row>
    <row r="837" spans="1:6" ht="15">
      <c r="A837" s="47">
        <f>'RONDE KOKERS'!C829</f>
        <v>110</v>
      </c>
      <c r="B837" s="34" t="str">
        <f>'RONDE KOKERS'!D829</f>
        <v>x</v>
      </c>
      <c r="C837" s="34">
        <f>'RONDE KOKERS'!E829</f>
        <v>100</v>
      </c>
      <c r="D837" s="34" t="str">
        <f>'RONDE KOKERS'!G829</f>
        <v>K+G</v>
      </c>
      <c r="E837" s="34" t="str">
        <f>'RONDE KOKERS'!O829</f>
        <v>stevige rand met goudkleurige bodem</v>
      </c>
      <c r="F837" s="34">
        <f>'RONDE KOKERS'!J829</f>
        <v>86</v>
      </c>
    </row>
    <row r="838" spans="1:6" ht="15">
      <c r="A838" s="47">
        <f>'RONDE KOKERS'!C830</f>
        <v>110</v>
      </c>
      <c r="B838" s="34" t="str">
        <f>'RONDE KOKERS'!D830</f>
        <v>x</v>
      </c>
      <c r="C838" s="34">
        <f>'RONDE KOKERS'!E830</f>
        <v>100</v>
      </c>
      <c r="D838" s="34" t="str">
        <f>'RONDE KOKERS'!G830</f>
        <v>K</v>
      </c>
      <c r="E838" s="34" t="str">
        <f>'RONDE KOKERS'!O830</f>
        <v>stevige rand, bodem naar keuze of stolp</v>
      </c>
      <c r="F838" s="34">
        <f>'RONDE KOKERS'!J830</f>
        <v>1540</v>
      </c>
    </row>
    <row r="839" spans="1:6" ht="15">
      <c r="A839" s="47">
        <f>'RONDE KOKERS'!C831</f>
        <v>110</v>
      </c>
      <c r="B839" s="34" t="str">
        <f>'RONDE KOKERS'!D831</f>
        <v>x</v>
      </c>
      <c r="C839" s="34">
        <f>'RONDE KOKERS'!E831</f>
        <v>105</v>
      </c>
      <c r="D839" s="34" t="str">
        <f>'RONDE KOKERS'!G831</f>
        <v>K+G</v>
      </c>
      <c r="E839" s="34" t="str">
        <f>'RONDE KOKERS'!O831</f>
        <v>stevige rand met goudkleurige bodem</v>
      </c>
      <c r="F839" s="34">
        <f>'RONDE KOKERS'!J831</f>
        <v>88</v>
      </c>
    </row>
    <row r="840" spans="1:6" ht="15">
      <c r="A840" s="47">
        <f>'RONDE KOKERS'!C832</f>
        <v>110</v>
      </c>
      <c r="B840" s="34" t="str">
        <f>'RONDE KOKERS'!D832</f>
        <v>x</v>
      </c>
      <c r="C840" s="34">
        <f>'RONDE KOKERS'!E832</f>
        <v>105</v>
      </c>
      <c r="D840" s="34" t="str">
        <f>'RONDE KOKERS'!G832</f>
        <v>K+G</v>
      </c>
      <c r="E840" s="34" t="str">
        <f>'RONDE KOKERS'!O832</f>
        <v>stevige rand met goudkleurige bodem</v>
      </c>
      <c r="F840" s="34">
        <f>'RONDE KOKERS'!J832</f>
        <v>560</v>
      </c>
    </row>
    <row r="841" spans="1:6" ht="15">
      <c r="A841" s="47">
        <f>'RONDE KOKERS'!C833</f>
        <v>110</v>
      </c>
      <c r="B841" s="34" t="str">
        <f>'RONDE KOKERS'!D833</f>
        <v>x</v>
      </c>
      <c r="C841" s="34">
        <f>'RONDE KOKERS'!E833</f>
        <v>105</v>
      </c>
      <c r="D841" s="34" t="str">
        <f>'RONDE KOKERS'!G833</f>
        <v>K+G</v>
      </c>
      <c r="E841" s="34" t="str">
        <f>'RONDE KOKERS'!O833</f>
        <v>stevige rand met goudkleurige bodem</v>
      </c>
      <c r="F841" s="34">
        <f>'RONDE KOKERS'!J833</f>
        <v>560</v>
      </c>
    </row>
    <row r="842" spans="1:6" ht="15">
      <c r="A842" s="47">
        <f>'RONDE KOKERS'!C834</f>
        <v>110</v>
      </c>
      <c r="B842" s="34" t="str">
        <f>'RONDE KOKERS'!D834</f>
        <v>x</v>
      </c>
      <c r="C842" s="34">
        <f>'RONDE KOKERS'!E834</f>
        <v>125</v>
      </c>
      <c r="D842" s="34" t="str">
        <f>'RONDE KOKERS'!G834</f>
        <v>V</v>
      </c>
      <c r="E842" s="34" t="str">
        <f>'RONDE KOKERS'!O834</f>
        <v>flexibele rand met transparante vaste bodem</v>
      </c>
      <c r="F842" s="34">
        <f>'RONDE KOKERS'!J834</f>
        <v>108</v>
      </c>
    </row>
    <row r="843" spans="1:6" ht="15">
      <c r="A843" s="47">
        <f>'RONDE KOKERS'!C835</f>
        <v>110</v>
      </c>
      <c r="B843" s="34" t="str">
        <f>'RONDE KOKERS'!D835</f>
        <v>x</v>
      </c>
      <c r="C843" s="34">
        <f>'RONDE KOKERS'!E835</f>
        <v>210</v>
      </c>
      <c r="D843" s="34" t="str">
        <f>'RONDE KOKERS'!G835</f>
        <v>K+G</v>
      </c>
      <c r="E843" s="34">
        <f>'RONDE KOKERS'!O835</f>
        <v>0</v>
      </c>
      <c r="F843" s="34">
        <f>'RONDE KOKERS'!J835</f>
        <v>216</v>
      </c>
    </row>
    <row r="844" spans="1:6" ht="15">
      <c r="A844" s="47">
        <f>'RONDE KOKERS'!C836</f>
        <v>110</v>
      </c>
      <c r="B844" s="34" t="str">
        <f>'RONDE KOKERS'!D836</f>
        <v>x</v>
      </c>
      <c r="C844" s="34">
        <f>'RONDE KOKERS'!E836</f>
        <v>239</v>
      </c>
      <c r="D844" s="34" t="str">
        <f>'RONDE KOKERS'!G836</f>
        <v>1xK+Z</v>
      </c>
      <c r="E844" s="34" t="str">
        <f>'RONDE KOKERS'!O836</f>
        <v>1stevige rand met zilverkleurige bodem</v>
      </c>
      <c r="F844" s="34">
        <f>'RONDE KOKERS'!J836</f>
        <v>225</v>
      </c>
    </row>
    <row r="845" spans="1:6" ht="15">
      <c r="A845" s="47">
        <f>'RONDE KOKERS'!C837</f>
        <v>110</v>
      </c>
      <c r="B845" s="34" t="str">
        <f>'RONDE KOKERS'!D837</f>
        <v>x</v>
      </c>
      <c r="C845" s="34">
        <f>'RONDE KOKERS'!E837</f>
        <v>239</v>
      </c>
      <c r="D845" s="34" t="str">
        <f>'RONDE KOKERS'!G837</f>
        <v>1xK+Z</v>
      </c>
      <c r="E845" s="34" t="str">
        <f>'RONDE KOKERS'!O837</f>
        <v>1stevige rand met zilverkleurige bodem</v>
      </c>
      <c r="F845" s="34">
        <f>'RONDE KOKERS'!J837</f>
        <v>48</v>
      </c>
    </row>
    <row r="846" spans="1:6" ht="15">
      <c r="A846" s="47">
        <f>'RONDE KOKERS'!C838</f>
        <v>110</v>
      </c>
      <c r="B846" s="34" t="str">
        <f>'RONDE KOKERS'!D838</f>
        <v>x</v>
      </c>
      <c r="C846" s="34">
        <f>'RONDE KOKERS'!E838</f>
        <v>280</v>
      </c>
      <c r="D846" s="34" t="str">
        <f>'RONDE KOKERS'!G838</f>
        <v>K+G</v>
      </c>
      <c r="E846" s="34">
        <f>'RONDE KOKERS'!O838</f>
        <v>0</v>
      </c>
      <c r="F846" s="34">
        <f>'RONDE KOKERS'!J838</f>
        <v>112</v>
      </c>
    </row>
    <row r="847" spans="1:6" ht="15">
      <c r="A847" s="47">
        <f>'RONDE KOKERS'!C839</f>
        <v>110</v>
      </c>
      <c r="B847" s="34" t="str">
        <f>'RONDE KOKERS'!D839</f>
        <v>x</v>
      </c>
      <c r="C847" s="34">
        <f>'RONDE KOKERS'!E839</f>
        <v>280</v>
      </c>
      <c r="D847" s="34" t="str">
        <f>'RONDE KOKERS'!G839</f>
        <v>K</v>
      </c>
      <c r="E847" s="34">
        <f>'RONDE KOKERS'!O839</f>
        <v>0</v>
      </c>
      <c r="F847" s="34">
        <f>'RONDE KOKERS'!J839</f>
        <v>112</v>
      </c>
    </row>
    <row r="848" spans="1:6" ht="15">
      <c r="A848" s="47">
        <f>'RONDE KOKERS'!C840</f>
        <v>110</v>
      </c>
      <c r="B848" s="34" t="str">
        <f>'RONDE KOKERS'!D840</f>
        <v>x</v>
      </c>
      <c r="C848" s="34">
        <f>'RONDE KOKERS'!E840</f>
        <v>312</v>
      </c>
      <c r="D848" s="34" t="str">
        <f>'RONDE KOKERS'!G840</f>
        <v>1xK+Z</v>
      </c>
      <c r="E848" s="34" t="str">
        <f>'RONDE KOKERS'!O840</f>
        <v>1stevige rand met zilverkleurige bodem</v>
      </c>
      <c r="F848" s="34">
        <f>'RONDE KOKERS'!J840</f>
        <v>53</v>
      </c>
    </row>
    <row r="849" spans="1:6" ht="15">
      <c r="A849" s="47">
        <f>'RONDE KOKERS'!C841</f>
        <v>110</v>
      </c>
      <c r="B849" s="34" t="str">
        <f>'RONDE KOKERS'!D841</f>
        <v>x</v>
      </c>
      <c r="C849" s="34">
        <f>'RONDE KOKERS'!E841</f>
        <v>312</v>
      </c>
      <c r="D849" s="34" t="str">
        <f>'RONDE KOKERS'!G841</f>
        <v>1xK+Z</v>
      </c>
      <c r="E849" s="34" t="str">
        <f>'RONDE KOKERS'!O841</f>
        <v>1stevige rand met zilverkleurige bodem</v>
      </c>
      <c r="F849" s="34">
        <f>'RONDE KOKERS'!J841</f>
        <v>110</v>
      </c>
    </row>
    <row r="850" spans="1:6" ht="15">
      <c r="A850" s="47">
        <f>'RONDE KOKERS'!C842</f>
        <v>115</v>
      </c>
      <c r="B850" s="34" t="str">
        <f>'RONDE KOKERS'!D842</f>
        <v>x</v>
      </c>
      <c r="C850" s="34">
        <f>'RONDE KOKERS'!E842</f>
        <v>30</v>
      </c>
      <c r="D850" s="34" t="str">
        <f>'RONDE KOKERS'!G842</f>
        <v>K+Z</v>
      </c>
      <c r="E850" s="34" t="str">
        <f>'RONDE KOKERS'!O842</f>
        <v>stevige rand met zilver bodem</v>
      </c>
      <c r="F850" s="34">
        <f>'RONDE KOKERS'!J842</f>
        <v>93</v>
      </c>
    </row>
    <row r="851" spans="1:6" ht="15">
      <c r="A851" s="47">
        <f>'RONDE KOKERS'!C843</f>
        <v>115</v>
      </c>
      <c r="B851" s="34" t="str">
        <f>'RONDE KOKERS'!D843</f>
        <v>x</v>
      </c>
      <c r="C851" s="34">
        <f>'RONDE KOKERS'!E843</f>
        <v>30</v>
      </c>
      <c r="D851" s="34" t="str">
        <f>'RONDE KOKERS'!G843</f>
        <v>K+Z</v>
      </c>
      <c r="E851" s="34" t="str">
        <f>'RONDE KOKERS'!O843</f>
        <v>stevige rand met zilver bodem</v>
      </c>
      <c r="F851" s="34">
        <f>'RONDE KOKERS'!J843</f>
        <v>400</v>
      </c>
    </row>
    <row r="852" spans="1:6" ht="15">
      <c r="A852" s="47">
        <f>'RONDE KOKERS'!C844</f>
        <v>115</v>
      </c>
      <c r="B852" s="34" t="str">
        <f>'RONDE KOKERS'!D844</f>
        <v>x</v>
      </c>
      <c r="C852" s="34">
        <f>'RONDE KOKERS'!E844</f>
        <v>35</v>
      </c>
      <c r="D852" s="34" t="str">
        <f>'RONDE KOKERS'!G844</f>
        <v>V</v>
      </c>
      <c r="E852" s="34" t="str">
        <f>'RONDE KOKERS'!O844</f>
        <v>flexibele rand met transparante vaste bodem</v>
      </c>
      <c r="F852" s="34">
        <f>'RONDE KOKERS'!J844</f>
        <v>125</v>
      </c>
    </row>
    <row r="853" spans="1:6" ht="15">
      <c r="A853" s="47">
        <f>'RONDE KOKERS'!C845</f>
        <v>115</v>
      </c>
      <c r="B853" s="34" t="str">
        <f>'RONDE KOKERS'!D845</f>
        <v>x</v>
      </c>
      <c r="C853" s="34">
        <f>'RONDE KOKERS'!E845</f>
        <v>60</v>
      </c>
      <c r="D853" s="34" t="str">
        <f>'RONDE KOKERS'!G845</f>
        <v>V</v>
      </c>
      <c r="E853" s="34" t="str">
        <f>'RONDE KOKERS'!O845</f>
        <v>flexibele rand met transparante vaste bodem</v>
      </c>
      <c r="F853" s="34">
        <f>'RONDE KOKERS'!J845</f>
        <v>71</v>
      </c>
    </row>
    <row r="854" spans="1:6" ht="15">
      <c r="A854" s="47">
        <f>'RONDE KOKERS'!C846</f>
        <v>115</v>
      </c>
      <c r="B854" s="34" t="str">
        <f>'RONDE KOKERS'!D846</f>
        <v>x</v>
      </c>
      <c r="C854" s="34">
        <f>'RONDE KOKERS'!E846</f>
        <v>90</v>
      </c>
      <c r="D854" s="34" t="str">
        <f>'RONDE KOKERS'!G846</f>
        <v>V</v>
      </c>
      <c r="E854" s="34" t="str">
        <f>'RONDE KOKERS'!O846</f>
        <v>flexibele rand met transparante vaste bodem</v>
      </c>
      <c r="F854" s="34">
        <f>'RONDE KOKERS'!J846</f>
        <v>48</v>
      </c>
    </row>
    <row r="855" spans="1:6" ht="15">
      <c r="A855" s="47">
        <f>'RONDE KOKERS'!C847</f>
        <v>115</v>
      </c>
      <c r="B855" s="34" t="str">
        <f>'RONDE KOKERS'!D847</f>
        <v>x</v>
      </c>
      <c r="C855" s="34">
        <f>'RONDE KOKERS'!E847</f>
        <v>90</v>
      </c>
      <c r="D855" s="34" t="str">
        <f>'RONDE KOKERS'!G847</f>
        <v>V</v>
      </c>
      <c r="E855" s="34" t="str">
        <f>'RONDE KOKERS'!O847</f>
        <v>flexibele rand met transparante vaste bodem</v>
      </c>
      <c r="F855" s="34">
        <f>'RONDE KOKERS'!J847</f>
        <v>220</v>
      </c>
    </row>
    <row r="856" spans="1:6" ht="15">
      <c r="A856" s="47">
        <f>'RONDE KOKERS'!C848</f>
        <v>115</v>
      </c>
      <c r="B856" s="34" t="str">
        <f>'RONDE KOKERS'!D848</f>
        <v>x</v>
      </c>
      <c r="C856" s="34">
        <f>'RONDE KOKERS'!E848</f>
        <v>105</v>
      </c>
      <c r="D856" s="34" t="str">
        <f>'RONDE KOKERS'!G848</f>
        <v>K</v>
      </c>
      <c r="E856" s="34" t="str">
        <f>'RONDE KOKERS'!O848</f>
        <v>stevige rand, bodem naar keuze of stolp</v>
      </c>
      <c r="F856" s="34">
        <f>'RONDE KOKERS'!J848</f>
        <v>800</v>
      </c>
    </row>
    <row r="857" spans="1:6" ht="15">
      <c r="A857" s="47">
        <f>'RONDE KOKERS'!C849</f>
        <v>115</v>
      </c>
      <c r="B857" s="34" t="str">
        <f>'RONDE KOKERS'!D849</f>
        <v>x</v>
      </c>
      <c r="C857" s="34">
        <f>'RONDE KOKERS'!E849</f>
        <v>150</v>
      </c>
      <c r="D857" s="34" t="str">
        <f>'RONDE KOKERS'!G849</f>
        <v>V</v>
      </c>
      <c r="E857" s="34" t="str">
        <f>'RONDE KOKERS'!O849</f>
        <v>flexibele rand met transparante vaste bodem</v>
      </c>
      <c r="F857" s="34">
        <f>'RONDE KOKERS'!J849</f>
        <v>84</v>
      </c>
    </row>
    <row r="858" spans="1:6" ht="15">
      <c r="A858" s="47">
        <f>'RONDE KOKERS'!C850</f>
        <v>115</v>
      </c>
      <c r="B858" s="34" t="str">
        <f>'RONDE KOKERS'!D850</f>
        <v>x</v>
      </c>
      <c r="C858" s="34">
        <f>'RONDE KOKERS'!E850</f>
        <v>500</v>
      </c>
      <c r="D858" s="34" t="str">
        <f>'RONDE KOKERS'!G850</f>
        <v>V</v>
      </c>
      <c r="E858" s="34" t="str">
        <f>'RONDE KOKERS'!O850</f>
        <v>flexibele rand met transparante vaste bodem</v>
      </c>
      <c r="F858" s="34">
        <f>'RONDE KOKERS'!J850</f>
        <v>56</v>
      </c>
    </row>
    <row r="859" spans="1:6" ht="15">
      <c r="A859" s="47">
        <f>'RONDE KOKERS'!C851</f>
        <v>124</v>
      </c>
      <c r="B859" s="34" t="str">
        <f>'RONDE KOKERS'!D851</f>
        <v>x</v>
      </c>
      <c r="C859" s="34">
        <f>'RONDE KOKERS'!E851</f>
        <v>30</v>
      </c>
      <c r="D859" s="34" t="str">
        <f>'RONDE KOKERS'!G851</f>
        <v>K+G</v>
      </c>
      <c r="E859" s="34" t="str">
        <f>'RONDE KOKERS'!O851</f>
        <v>stevige rand met goudkleurige bodem</v>
      </c>
      <c r="F859" s="34">
        <f>'RONDE KOKERS'!J851</f>
        <v>207</v>
      </c>
    </row>
    <row r="860" spans="1:6" ht="15">
      <c r="A860" s="47">
        <f>'RONDE KOKERS'!C852</f>
        <v>124</v>
      </c>
      <c r="B860" s="34" t="str">
        <f>'RONDE KOKERS'!D852</f>
        <v>x</v>
      </c>
      <c r="C860" s="34">
        <f>'RONDE KOKERS'!E852</f>
        <v>30</v>
      </c>
      <c r="D860" s="34" t="str">
        <f>'RONDE KOKERS'!G852</f>
        <v>K+G</v>
      </c>
      <c r="E860" s="34" t="str">
        <f>'RONDE KOKERS'!O852</f>
        <v>stevige rand met goudkleurige bodem</v>
      </c>
      <c r="F860" s="34">
        <f>'RONDE KOKERS'!J852</f>
        <v>87</v>
      </c>
    </row>
    <row r="861" spans="1:6" ht="15">
      <c r="A861" s="47">
        <f>'RONDE KOKERS'!C853</f>
        <v>124</v>
      </c>
      <c r="B861" s="34" t="str">
        <f>'RONDE KOKERS'!D853</f>
        <v>x</v>
      </c>
      <c r="C861" s="34">
        <f>'RONDE KOKERS'!E853</f>
        <v>30</v>
      </c>
      <c r="D861" s="34" t="str">
        <f>'RONDE KOKERS'!G853</f>
        <v>K+G</v>
      </c>
      <c r="E861" s="34" t="str">
        <f>'RONDE KOKERS'!O853</f>
        <v>stevige rand met goudkleurige bodem</v>
      </c>
      <c r="F861" s="34">
        <f>'RONDE KOKERS'!J853</f>
        <v>350</v>
      </c>
    </row>
    <row r="862" spans="1:6" ht="15">
      <c r="A862" s="47">
        <f>'RONDE KOKERS'!C854</f>
        <v>124</v>
      </c>
      <c r="B862" s="34" t="str">
        <f>'RONDE KOKERS'!D854</f>
        <v>x</v>
      </c>
      <c r="C862" s="34">
        <f>'RONDE KOKERS'!E854</f>
        <v>35</v>
      </c>
      <c r="D862" s="34" t="str">
        <f>'RONDE KOKERS'!G854</f>
        <v>K+Z</v>
      </c>
      <c r="E862" s="34" t="str">
        <f>'RONDE KOKERS'!O854</f>
        <v>stevige rand met zilver bodem</v>
      </c>
      <c r="F862" s="34">
        <f>'RONDE KOKERS'!J854</f>
        <v>60</v>
      </c>
    </row>
    <row r="863" spans="1:6" ht="15">
      <c r="A863" s="47">
        <f>'RONDE KOKERS'!C855</f>
        <v>124</v>
      </c>
      <c r="B863" s="34" t="str">
        <f>'RONDE KOKERS'!D855</f>
        <v>x</v>
      </c>
      <c r="C863" s="34">
        <f>'RONDE KOKERS'!E855</f>
        <v>45</v>
      </c>
      <c r="D863" s="34" t="str">
        <f>'RONDE KOKERS'!G855</f>
        <v>K+G</v>
      </c>
      <c r="E863" s="34" t="str">
        <f>'RONDE KOKERS'!O855</f>
        <v>stevige rand met goudkleurige bodem</v>
      </c>
      <c r="F863" s="34">
        <f>'RONDE KOKERS'!J855</f>
        <v>49</v>
      </c>
    </row>
    <row r="864" spans="1:6" ht="15">
      <c r="A864" s="47">
        <f>'RONDE KOKERS'!C856</f>
        <v>124</v>
      </c>
      <c r="B864" s="34" t="str">
        <f>'RONDE KOKERS'!D856</f>
        <v>x</v>
      </c>
      <c r="C864" s="34">
        <f>'RONDE KOKERS'!E856</f>
        <v>45</v>
      </c>
      <c r="D864" s="34" t="str">
        <f>'RONDE KOKERS'!G856</f>
        <v>K+G</v>
      </c>
      <c r="E864" s="34" t="str">
        <f>'RONDE KOKERS'!O856</f>
        <v>stevige rand met goudkleurige bodem</v>
      </c>
      <c r="F864" s="34">
        <f>'RONDE KOKERS'!J856</f>
        <v>48</v>
      </c>
    </row>
    <row r="865" spans="1:6" ht="15">
      <c r="A865" s="47">
        <f>'RONDE KOKERS'!C857</f>
        <v>124</v>
      </c>
      <c r="B865" s="34" t="str">
        <f>'RONDE KOKERS'!D857</f>
        <v>x</v>
      </c>
      <c r="C865" s="34">
        <f>'RONDE KOKERS'!E857</f>
        <v>50</v>
      </c>
      <c r="D865" s="34" t="str">
        <f>'RONDE KOKERS'!G857</f>
        <v>K+V</v>
      </c>
      <c r="E865" s="34" t="str">
        <f>'RONDE KOKERS'!O857</f>
        <v>stolp of stevige rand met transparante vaste bodem</v>
      </c>
      <c r="F865" s="34">
        <f>'RONDE KOKERS'!J857</f>
        <v>35</v>
      </c>
    </row>
    <row r="866" spans="1:6" ht="15">
      <c r="A866" s="47">
        <f>'RONDE KOKERS'!C858</f>
        <v>124</v>
      </c>
      <c r="B866" s="34" t="str">
        <f>'RONDE KOKERS'!D858</f>
        <v>x</v>
      </c>
      <c r="C866" s="34">
        <f>'RONDE KOKERS'!E858</f>
        <v>55</v>
      </c>
      <c r="D866" s="34" t="str">
        <f>'RONDE KOKERS'!G858</f>
        <v>K+G</v>
      </c>
      <c r="E866" s="34" t="str">
        <f>'RONDE KOKERS'!O858</f>
        <v>stevige rand met goudkleurige bodem</v>
      </c>
      <c r="F866" s="34">
        <f>'RONDE KOKERS'!J858</f>
        <v>41</v>
      </c>
    </row>
    <row r="867" spans="1:6" ht="15">
      <c r="A867" s="47">
        <f>'RONDE KOKERS'!C859</f>
        <v>124</v>
      </c>
      <c r="B867" s="34" t="str">
        <f>'RONDE KOKERS'!D859</f>
        <v>x</v>
      </c>
      <c r="C867" s="34">
        <f>'RONDE KOKERS'!E859</f>
        <v>55</v>
      </c>
      <c r="D867" s="34" t="str">
        <f>'RONDE KOKERS'!G859</f>
        <v>K+G</v>
      </c>
      <c r="E867" s="34" t="str">
        <f>'RONDE KOKERS'!O859</f>
        <v>stevige rand met goudkleurige bodem</v>
      </c>
      <c r="F867" s="34">
        <f>'RONDE KOKERS'!J859</f>
        <v>400</v>
      </c>
    </row>
    <row r="868" spans="1:6" ht="15">
      <c r="A868" s="47">
        <f>'RONDE KOKERS'!C860</f>
        <v>124</v>
      </c>
      <c r="B868" s="34" t="str">
        <f>'RONDE KOKERS'!D860</f>
        <v>x</v>
      </c>
      <c r="C868" s="34">
        <f>'RONDE KOKERS'!E860</f>
        <v>55</v>
      </c>
      <c r="D868" s="34" t="str">
        <f>'RONDE KOKERS'!G860</f>
        <v>K+Z</v>
      </c>
      <c r="E868" s="34" t="str">
        <f>'RONDE KOKERS'!O860</f>
        <v>stevige rand met zilver bodem</v>
      </c>
      <c r="F868" s="34">
        <f>'RONDE KOKERS'!J860</f>
        <v>218</v>
      </c>
    </row>
    <row r="869" spans="1:6" ht="15">
      <c r="A869" s="47">
        <f>'RONDE KOKERS'!C861</f>
        <v>124</v>
      </c>
      <c r="B869" s="34" t="str">
        <f>'RONDE KOKERS'!D861</f>
        <v>x</v>
      </c>
      <c r="C869" s="34">
        <f>'RONDE KOKERS'!E861</f>
        <v>55</v>
      </c>
      <c r="D869" s="34" t="str">
        <f>'RONDE KOKERS'!G861</f>
        <v>K+Z</v>
      </c>
      <c r="E869" s="34" t="str">
        <f>'RONDE KOKERS'!O861</f>
        <v>stevige rand met zilver bodem</v>
      </c>
      <c r="F869" s="34">
        <f>'RONDE KOKERS'!J861</f>
        <v>125</v>
      </c>
    </row>
    <row r="870" spans="1:6" ht="15">
      <c r="A870" s="47">
        <f>'RONDE KOKERS'!C862</f>
        <v>124</v>
      </c>
      <c r="B870" s="34" t="str">
        <f>'RONDE KOKERS'!D862</f>
        <v>x</v>
      </c>
      <c r="C870" s="34">
        <f>'RONDE KOKERS'!E862</f>
        <v>55</v>
      </c>
      <c r="D870" s="34" t="str">
        <f>'RONDE KOKERS'!G862</f>
        <v>K+Z</v>
      </c>
      <c r="E870" s="34" t="str">
        <f>'RONDE KOKERS'!O862</f>
        <v>stevige rand met zilver bodem</v>
      </c>
      <c r="F870" s="34">
        <f>'RONDE KOKERS'!J862</f>
        <v>200</v>
      </c>
    </row>
    <row r="871" spans="1:6" ht="15">
      <c r="A871" s="47">
        <f>'RONDE KOKERS'!C863</f>
        <v>124</v>
      </c>
      <c r="B871" s="34" t="str">
        <f>'RONDE KOKERS'!D863</f>
        <v>x</v>
      </c>
      <c r="C871" s="34">
        <f>'RONDE KOKERS'!E863</f>
        <v>60</v>
      </c>
      <c r="D871" s="34" t="str">
        <f>'RONDE KOKERS'!G863</f>
        <v>K+G</v>
      </c>
      <c r="E871" s="34" t="str">
        <f>'RONDE KOKERS'!O863</f>
        <v>stevige rand met goudkleurige bodem</v>
      </c>
      <c r="F871" s="34">
        <f>'RONDE KOKERS'!J863</f>
        <v>85</v>
      </c>
    </row>
    <row r="872" spans="1:6" ht="15">
      <c r="A872" s="47">
        <f>'RONDE KOKERS'!C864</f>
        <v>124</v>
      </c>
      <c r="B872" s="34" t="str">
        <f>'RONDE KOKERS'!D864</f>
        <v>x</v>
      </c>
      <c r="C872" s="34">
        <f>'RONDE KOKERS'!E864</f>
        <v>60</v>
      </c>
      <c r="D872" s="34" t="str">
        <f>'RONDE KOKERS'!G864</f>
        <v>K+G</v>
      </c>
      <c r="E872" s="34" t="str">
        <f>'RONDE KOKERS'!O864</f>
        <v>stevige rand met goudkleurige bodem</v>
      </c>
      <c r="F872" s="34">
        <f>'RONDE KOKERS'!J864</f>
        <v>86</v>
      </c>
    </row>
    <row r="873" spans="1:6" ht="15">
      <c r="A873" s="47">
        <f>'RONDE KOKERS'!C865</f>
        <v>124</v>
      </c>
      <c r="B873" s="34" t="str">
        <f>'RONDE KOKERS'!D865</f>
        <v>x</v>
      </c>
      <c r="C873" s="34">
        <f>'RONDE KOKERS'!E865</f>
        <v>60</v>
      </c>
      <c r="D873" s="34" t="str">
        <f>'RONDE KOKERS'!G865</f>
        <v>K+G</v>
      </c>
      <c r="E873" s="34" t="str">
        <f>'RONDE KOKERS'!O865</f>
        <v>stevige rand met goudkleurige bodem</v>
      </c>
      <c r="F873" s="34">
        <f>'RONDE KOKERS'!J865</f>
        <v>175</v>
      </c>
    </row>
    <row r="874" spans="1:6" ht="15">
      <c r="A874" s="47">
        <f>'RONDE KOKERS'!C866</f>
        <v>124</v>
      </c>
      <c r="B874" s="34" t="str">
        <f>'RONDE KOKERS'!D866</f>
        <v>x</v>
      </c>
      <c r="C874" s="34">
        <f>'RONDE KOKERS'!E866</f>
        <v>70</v>
      </c>
      <c r="D874" s="34" t="str">
        <f>'RONDE KOKERS'!G866</f>
        <v>K+G</v>
      </c>
      <c r="E874" s="34" t="str">
        <f>'RONDE KOKERS'!O866</f>
        <v>stevige rand met goudkleurige bodem</v>
      </c>
      <c r="F874" s="34">
        <f>'RONDE KOKERS'!J866</f>
        <v>160</v>
      </c>
    </row>
    <row r="875" spans="1:6" ht="15">
      <c r="A875" s="47">
        <f>'RONDE KOKERS'!C867</f>
        <v>124</v>
      </c>
      <c r="B875" s="34" t="str">
        <f>'RONDE KOKERS'!D867</f>
        <v>x</v>
      </c>
      <c r="C875" s="34">
        <f>'RONDE KOKERS'!E867</f>
        <v>70</v>
      </c>
      <c r="D875" s="34" t="str">
        <f>'RONDE KOKERS'!G867</f>
        <v>K+G</v>
      </c>
      <c r="E875" s="34" t="str">
        <f>'RONDE KOKERS'!O867</f>
        <v>stevige rand met goudkleurige bodem</v>
      </c>
      <c r="F875" s="34">
        <f>'RONDE KOKERS'!J867</f>
        <v>79</v>
      </c>
    </row>
    <row r="876" spans="1:6" ht="15">
      <c r="A876" s="47">
        <f>'RONDE KOKERS'!C868</f>
        <v>124</v>
      </c>
      <c r="B876" s="34" t="str">
        <f>'RONDE KOKERS'!D868</f>
        <v>x</v>
      </c>
      <c r="C876" s="34">
        <f>'RONDE KOKERS'!E868</f>
        <v>75</v>
      </c>
      <c r="D876" s="34" t="str">
        <f>'RONDE KOKERS'!G868</f>
        <v>K</v>
      </c>
      <c r="E876" s="34" t="str">
        <f>'RONDE KOKERS'!O868</f>
        <v>stevige rand, bodem naar keuze of stolp</v>
      </c>
      <c r="F876" s="34">
        <f>'RONDE KOKERS'!J868</f>
        <v>750</v>
      </c>
    </row>
    <row r="877" spans="1:6" ht="15">
      <c r="A877" s="47">
        <f>'RONDE KOKERS'!C869</f>
        <v>124</v>
      </c>
      <c r="B877" s="34" t="str">
        <f>'RONDE KOKERS'!D869</f>
        <v>x</v>
      </c>
      <c r="C877" s="34">
        <f>'RONDE KOKERS'!E869</f>
        <v>90</v>
      </c>
      <c r="D877" s="34" t="str">
        <f>'RONDE KOKERS'!G869</f>
        <v>V</v>
      </c>
      <c r="E877" s="34" t="str">
        <f>'RONDE KOKERS'!O869</f>
        <v>flexibele rand met transparante vaste bodem</v>
      </c>
      <c r="F877" s="34">
        <f>'RONDE KOKERS'!J869</f>
        <v>34</v>
      </c>
    </row>
    <row r="878" spans="1:6" ht="15">
      <c r="A878" s="47">
        <f>'RONDE KOKERS'!C870</f>
        <v>124</v>
      </c>
      <c r="B878" s="34" t="str">
        <f>'RONDE KOKERS'!D870</f>
        <v>x</v>
      </c>
      <c r="C878" s="34">
        <f>'RONDE KOKERS'!E870</f>
        <v>90</v>
      </c>
      <c r="D878" s="34" t="str">
        <f>'RONDE KOKERS'!G870</f>
        <v>V</v>
      </c>
      <c r="E878" s="34" t="str">
        <f>'RONDE KOKERS'!O870</f>
        <v>flexibele rand met transparante vaste bodem</v>
      </c>
      <c r="F878" s="34">
        <f>'RONDE KOKERS'!J870</f>
        <v>60</v>
      </c>
    </row>
    <row r="879" spans="1:6" ht="15">
      <c r="A879" s="47">
        <f>'RONDE KOKERS'!C871</f>
        <v>124</v>
      </c>
      <c r="B879" s="34" t="str">
        <f>'RONDE KOKERS'!D871</f>
        <v>x</v>
      </c>
      <c r="C879" s="34">
        <f>'RONDE KOKERS'!E871</f>
        <v>115</v>
      </c>
      <c r="D879" s="34" t="str">
        <f>'RONDE KOKERS'!G871</f>
        <v>V</v>
      </c>
      <c r="E879" s="34" t="str">
        <f>'RONDE KOKERS'!O871</f>
        <v>flexibele rand met transparante vaste bodem</v>
      </c>
      <c r="F879" s="34">
        <f>'RONDE KOKERS'!J871</f>
        <v>11</v>
      </c>
    </row>
    <row r="880" spans="1:6" ht="15">
      <c r="A880" s="47">
        <f>'RONDE KOKERS'!C872</f>
        <v>124</v>
      </c>
      <c r="B880" s="34" t="str">
        <f>'RONDE KOKERS'!D872</f>
        <v>x</v>
      </c>
      <c r="C880" s="34">
        <f>'RONDE KOKERS'!E872</f>
        <v>115</v>
      </c>
      <c r="D880" s="34" t="str">
        <f>'RONDE KOKERS'!G872</f>
        <v>V</v>
      </c>
      <c r="E880" s="34" t="str">
        <f>'RONDE KOKERS'!O872</f>
        <v>flexibele rand met transparante vaste bodem</v>
      </c>
      <c r="F880" s="34">
        <f>'RONDE KOKERS'!J872</f>
        <v>115</v>
      </c>
    </row>
    <row r="881" spans="1:6" ht="15">
      <c r="A881" s="47">
        <f>'RONDE KOKERS'!C873</f>
        <v>124</v>
      </c>
      <c r="B881" s="34" t="str">
        <f>'RONDE KOKERS'!D873</f>
        <v>x</v>
      </c>
      <c r="C881" s="34">
        <f>'RONDE KOKERS'!E873</f>
        <v>120</v>
      </c>
      <c r="D881" s="34" t="str">
        <f>'RONDE KOKERS'!G873</f>
        <v>K+G</v>
      </c>
      <c r="E881" s="34" t="str">
        <f>'RONDE KOKERS'!O873</f>
        <v>stevige rand met goudkleurige bodem</v>
      </c>
      <c r="F881" s="34">
        <f>'RONDE KOKERS'!J873</f>
        <v>33</v>
      </c>
    </row>
    <row r="882" spans="1:6" ht="15">
      <c r="A882" s="47">
        <f>'RONDE KOKERS'!C874</f>
        <v>124</v>
      </c>
      <c r="B882" s="34" t="str">
        <f>'RONDE KOKERS'!D874</f>
        <v>x</v>
      </c>
      <c r="C882" s="34">
        <f>'RONDE KOKERS'!E874</f>
        <v>120</v>
      </c>
      <c r="D882" s="34" t="str">
        <f>'RONDE KOKERS'!G874</f>
        <v>K+G</v>
      </c>
      <c r="E882" s="34" t="str">
        <f>'RONDE KOKERS'!O874</f>
        <v>stevige rand met goudkleurige bodem</v>
      </c>
      <c r="F882" s="34">
        <f>'RONDE KOKERS'!J874</f>
        <v>104</v>
      </c>
    </row>
    <row r="883" spans="1:6" ht="15">
      <c r="A883" s="47">
        <f>'RONDE KOKERS'!C875</f>
        <v>124</v>
      </c>
      <c r="B883" s="34" t="str">
        <f>'RONDE KOKERS'!D875</f>
        <v>x</v>
      </c>
      <c r="C883" s="34">
        <f>'RONDE KOKERS'!E875</f>
        <v>125</v>
      </c>
      <c r="D883" s="34" t="str">
        <f>'RONDE KOKERS'!G875</f>
        <v>K+G</v>
      </c>
      <c r="E883" s="34" t="str">
        <f>'RONDE KOKERS'!O875</f>
        <v>stevige rand met goudkleurige bodem</v>
      </c>
      <c r="F883" s="34">
        <f>'RONDE KOKERS'!J875</f>
        <v>56</v>
      </c>
    </row>
    <row r="884" spans="1:6" ht="15">
      <c r="A884" s="47">
        <f>'RONDE KOKERS'!C876</f>
        <v>124</v>
      </c>
      <c r="B884" s="34" t="str">
        <f>'RONDE KOKERS'!D876</f>
        <v>x</v>
      </c>
      <c r="C884" s="34">
        <f>'RONDE KOKERS'!E876</f>
        <v>150</v>
      </c>
      <c r="D884" s="34" t="str">
        <f>'RONDE KOKERS'!G876</f>
        <v>K+G</v>
      </c>
      <c r="E884" s="34" t="str">
        <f>'RONDE KOKERS'!O876</f>
        <v>stevige rand met goudkleurige bodem</v>
      </c>
      <c r="F884" s="34">
        <f>'RONDE KOKERS'!J876</f>
        <v>67</v>
      </c>
    </row>
    <row r="885" spans="1:6" ht="15">
      <c r="A885" s="47">
        <f>'RONDE KOKERS'!C877</f>
        <v>124</v>
      </c>
      <c r="B885" s="34" t="str">
        <f>'RONDE KOKERS'!D877</f>
        <v>x</v>
      </c>
      <c r="C885" s="34">
        <f>'RONDE KOKERS'!E877</f>
        <v>228</v>
      </c>
      <c r="D885" s="34" t="str">
        <f>'RONDE KOKERS'!G877</f>
        <v>K+G</v>
      </c>
      <c r="E885" s="34" t="str">
        <f>'RONDE KOKERS'!O877</f>
        <v>stevige rand met goudkleurige bodem</v>
      </c>
      <c r="F885" s="34">
        <f>'RONDE KOKERS'!J877</f>
        <v>20</v>
      </c>
    </row>
    <row r="886" spans="1:6" ht="15">
      <c r="A886" s="47">
        <f>'RONDE KOKERS'!C878</f>
        <v>124</v>
      </c>
      <c r="B886" s="34" t="str">
        <f>'RONDE KOKERS'!D878</f>
        <v>x</v>
      </c>
      <c r="C886" s="34">
        <f>'RONDE KOKERS'!E878</f>
        <v>239</v>
      </c>
      <c r="D886" s="34" t="str">
        <f>'RONDE KOKERS'!G878</f>
        <v>1xK+Z</v>
      </c>
      <c r="E886" s="34" t="str">
        <f>'RONDE KOKERS'!O878</f>
        <v>1stevige rand met zilverkleurige bodem</v>
      </c>
      <c r="F886" s="34">
        <f>'RONDE KOKERS'!J878</f>
        <v>12</v>
      </c>
    </row>
    <row r="887" spans="1:6" ht="15">
      <c r="A887" s="47">
        <f>'RONDE KOKERS'!C879</f>
        <v>124</v>
      </c>
      <c r="B887" s="34" t="str">
        <f>'RONDE KOKERS'!D879</f>
        <v>x</v>
      </c>
      <c r="C887" s="34">
        <f>'RONDE KOKERS'!E879</f>
        <v>239</v>
      </c>
      <c r="D887" s="34" t="str">
        <f>'RONDE KOKERS'!G879</f>
        <v>1xK+Z</v>
      </c>
      <c r="E887" s="34" t="str">
        <f>'RONDE KOKERS'!O879</f>
        <v>1stevige rand met zilverkleurige bodem</v>
      </c>
      <c r="F887" s="34">
        <f>'RONDE KOKERS'!J879</f>
        <v>51</v>
      </c>
    </row>
    <row r="888" spans="1:6" ht="15">
      <c r="A888" s="47">
        <f>'RONDE KOKERS'!C880</f>
        <v>124</v>
      </c>
      <c r="B888" s="34" t="str">
        <f>'RONDE KOKERS'!D880</f>
        <v>x</v>
      </c>
      <c r="C888" s="34">
        <f>'RONDE KOKERS'!E880</f>
        <v>240</v>
      </c>
      <c r="D888" s="34" t="str">
        <f>'RONDE KOKERS'!G880</f>
        <v>K+G</v>
      </c>
      <c r="E888" s="34" t="str">
        <f>'RONDE KOKERS'!O880</f>
        <v>stevige rand met goudkleurige bodem</v>
      </c>
      <c r="F888" s="34">
        <f>'RONDE KOKERS'!J880</f>
        <v>3</v>
      </c>
    </row>
    <row r="889" spans="1:6" ht="15">
      <c r="A889" s="47">
        <f>'RONDE KOKERS'!C881</f>
        <v>124</v>
      </c>
      <c r="B889" s="34" t="str">
        <f>'RONDE KOKERS'!D881</f>
        <v>x</v>
      </c>
      <c r="C889" s="34">
        <f>'RONDE KOKERS'!E881</f>
        <v>250</v>
      </c>
      <c r="D889" s="34" t="str">
        <f>'RONDE KOKERS'!G881</f>
        <v>K+G</v>
      </c>
      <c r="E889" s="34" t="str">
        <f>'RONDE KOKERS'!O881</f>
        <v>stevige rand met goudkleurige bodem</v>
      </c>
      <c r="F889" s="34">
        <f>'RONDE KOKERS'!J881</f>
        <v>46</v>
      </c>
    </row>
    <row r="890" spans="1:6" ht="15">
      <c r="A890" s="47">
        <f>'RONDE KOKERS'!C882</f>
        <v>124</v>
      </c>
      <c r="B890" s="34" t="str">
        <f>'RONDE KOKERS'!D882</f>
        <v>x</v>
      </c>
      <c r="C890" s="34">
        <f>'RONDE KOKERS'!E882</f>
        <v>250</v>
      </c>
      <c r="D890" s="34" t="str">
        <f>'RONDE KOKERS'!G882</f>
        <v>K+G</v>
      </c>
      <c r="E890" s="34" t="str">
        <f>'RONDE KOKERS'!O882</f>
        <v>stevige rand met goudkleurige bodem</v>
      </c>
      <c r="F890" s="34">
        <f>'RONDE KOKERS'!J882</f>
        <v>20</v>
      </c>
    </row>
    <row r="891" spans="1:6" ht="15">
      <c r="A891" s="47">
        <f>'RONDE KOKERS'!C883</f>
        <v>124</v>
      </c>
      <c r="B891" s="34" t="str">
        <f>'RONDE KOKERS'!D883</f>
        <v>x</v>
      </c>
      <c r="C891" s="34">
        <f>'RONDE KOKERS'!E883</f>
        <v>280</v>
      </c>
      <c r="D891" s="34" t="str">
        <f>'RONDE KOKERS'!G883</f>
        <v>K+G</v>
      </c>
      <c r="E891" s="34" t="str">
        <f>'RONDE KOKERS'!O883</f>
        <v>stevige rand met goudkleurige bodem</v>
      </c>
      <c r="F891" s="34">
        <f>'RONDE KOKERS'!J883</f>
        <v>23</v>
      </c>
    </row>
    <row r="892" spans="1:6" ht="15">
      <c r="A892" s="47">
        <f>'RONDE KOKERS'!C884</f>
        <v>130</v>
      </c>
      <c r="B892" s="34" t="str">
        <f>'RONDE KOKERS'!D884</f>
        <v>x</v>
      </c>
      <c r="C892" s="34">
        <f>'RONDE KOKERS'!E884</f>
        <v>70</v>
      </c>
      <c r="D892" s="34" t="str">
        <f>'RONDE KOKERS'!G884</f>
        <v>K+G</v>
      </c>
      <c r="E892" s="34" t="str">
        <f>'RONDE KOKERS'!O884</f>
        <v>stevige rand met goudkleurige bodem</v>
      </c>
      <c r="F892" s="34">
        <f>'RONDE KOKERS'!J884</f>
        <v>58</v>
      </c>
    </row>
    <row r="893" spans="1:6" ht="15">
      <c r="A893" s="47">
        <f>'RONDE KOKERS'!C885</f>
        <v>130</v>
      </c>
      <c r="B893" s="34" t="str">
        <f>'RONDE KOKERS'!D885</f>
        <v>x</v>
      </c>
      <c r="C893" s="34">
        <f>'RONDE KOKERS'!E885</f>
        <v>90</v>
      </c>
      <c r="D893" s="34" t="str">
        <f>'RONDE KOKERS'!G885</f>
        <v>K+G</v>
      </c>
      <c r="E893" s="34" t="str">
        <f>'RONDE KOKERS'!O885</f>
        <v>stevige rand met goudkleurige bodem</v>
      </c>
      <c r="F893" s="34">
        <f>'RONDE KOKERS'!J885</f>
        <v>100</v>
      </c>
    </row>
    <row r="894" spans="1:6" ht="15">
      <c r="A894" s="47">
        <f>'RONDE KOKERS'!C886</f>
        <v>130</v>
      </c>
      <c r="B894" s="34" t="str">
        <f>'RONDE KOKERS'!D886</f>
        <v>x</v>
      </c>
      <c r="C894" s="34">
        <f>'RONDE KOKERS'!E886</f>
        <v>90</v>
      </c>
      <c r="D894" s="34" t="str">
        <f>'RONDE KOKERS'!G886</f>
        <v>K+G</v>
      </c>
      <c r="E894" s="34" t="str">
        <f>'RONDE KOKERS'!O886</f>
        <v>stevige rand met goudkleurige bodem</v>
      </c>
      <c r="F894" s="34">
        <f>'RONDE KOKERS'!J886</f>
        <v>600</v>
      </c>
    </row>
    <row r="895" spans="1:6" ht="15">
      <c r="A895" s="47">
        <f>'RONDE KOKERS'!C887</f>
        <v>130</v>
      </c>
      <c r="B895" s="34" t="str">
        <f>'RONDE KOKERS'!D887</f>
        <v>x</v>
      </c>
      <c r="C895" s="34">
        <f>'RONDE KOKERS'!E887</f>
        <v>125</v>
      </c>
      <c r="D895" s="34" t="str">
        <f>'RONDE KOKERS'!G887</f>
        <v>1xK+V</v>
      </c>
      <c r="E895" s="34" t="str">
        <f>'RONDE KOKERS'!O887</f>
        <v>1stevige rand met transparante vaste bodem</v>
      </c>
      <c r="F895" s="34">
        <f>'RONDE KOKERS'!J887</f>
        <v>17</v>
      </c>
    </row>
    <row r="896" spans="1:6" ht="15">
      <c r="A896" s="47">
        <f>'RONDE KOKERS'!C888</f>
        <v>130</v>
      </c>
      <c r="B896" s="34" t="str">
        <f>'RONDE KOKERS'!D888</f>
        <v>x</v>
      </c>
      <c r="C896" s="34">
        <f>'RONDE KOKERS'!E888</f>
        <v>125</v>
      </c>
      <c r="D896" s="34" t="str">
        <f>'RONDE KOKERS'!G888</f>
        <v>K+G</v>
      </c>
      <c r="E896" s="34" t="str">
        <f>'RONDE KOKERS'!O888</f>
        <v>stevige rand met goudkleurige bodem</v>
      </c>
      <c r="F896" s="34">
        <f>'RONDE KOKERS'!J888</f>
        <v>160</v>
      </c>
    </row>
    <row r="897" spans="1:6" ht="15">
      <c r="A897" s="47">
        <f>'RONDE KOKERS'!C889</f>
        <v>130</v>
      </c>
      <c r="B897" s="34" t="str">
        <f>'RONDE KOKERS'!D889</f>
        <v>x</v>
      </c>
      <c r="C897" s="34">
        <f>'RONDE KOKERS'!E889</f>
        <v>130</v>
      </c>
      <c r="D897" s="34" t="str">
        <f>'RONDE KOKERS'!G889</f>
        <v>K+G</v>
      </c>
      <c r="E897" s="34" t="str">
        <f>'RONDE KOKERS'!O889</f>
        <v>stevige rand met goudkleurige bodem</v>
      </c>
      <c r="F897" s="34">
        <f>'RONDE KOKERS'!J889</f>
        <v>80</v>
      </c>
    </row>
    <row r="898" spans="1:6" ht="15">
      <c r="A898" s="47">
        <f>'RONDE KOKERS'!C890</f>
        <v>130</v>
      </c>
      <c r="B898" s="34" t="str">
        <f>'RONDE KOKERS'!D890</f>
        <v>x</v>
      </c>
      <c r="C898" s="34">
        <f>'RONDE KOKERS'!E890</f>
        <v>130</v>
      </c>
      <c r="D898" s="34" t="str">
        <f>'RONDE KOKERS'!G890</f>
        <v>K+G</v>
      </c>
      <c r="E898" s="34" t="str">
        <f>'RONDE KOKERS'!O890</f>
        <v>stevige rand met goudkleurige bodem</v>
      </c>
      <c r="F898" s="34">
        <f>'RONDE KOKERS'!J890</f>
        <v>40</v>
      </c>
    </row>
    <row r="899" spans="1:6" ht="15">
      <c r="A899" s="47">
        <f>'RONDE KOKERS'!C891</f>
        <v>130</v>
      </c>
      <c r="B899" s="34" t="str">
        <f>'RONDE KOKERS'!D891</f>
        <v>x</v>
      </c>
      <c r="C899" s="34">
        <f>'RONDE KOKERS'!E891</f>
        <v>140</v>
      </c>
      <c r="D899" s="34" t="str">
        <f>'RONDE KOKERS'!G891</f>
        <v>K+Z</v>
      </c>
      <c r="E899" s="34" t="str">
        <f>'RONDE KOKERS'!O891</f>
        <v>stevige rand met zilver bodem</v>
      </c>
      <c r="F899" s="34">
        <f>'RONDE KOKERS'!J891</f>
        <v>38</v>
      </c>
    </row>
    <row r="900" spans="1:6" ht="15">
      <c r="A900" s="47">
        <f>'RONDE KOKERS'!C892</f>
        <v>130</v>
      </c>
      <c r="B900" s="34" t="str">
        <f>'RONDE KOKERS'!D892</f>
        <v>x</v>
      </c>
      <c r="C900" s="34">
        <f>'RONDE KOKERS'!E892</f>
        <v>195</v>
      </c>
      <c r="D900" s="34" t="str">
        <f>'RONDE KOKERS'!G892</f>
        <v>K</v>
      </c>
      <c r="E900" s="34" t="str">
        <f>'RONDE KOKERS'!O892</f>
        <v>stevige rand, bodem naar keuze of stolp</v>
      </c>
      <c r="F900" s="34">
        <f>'RONDE KOKERS'!J892</f>
        <v>20</v>
      </c>
    </row>
    <row r="901" spans="1:6" ht="15">
      <c r="A901" s="47">
        <f>'RONDE KOKERS'!C893</f>
        <v>130</v>
      </c>
      <c r="B901" s="34" t="str">
        <f>'RONDE KOKERS'!D893</f>
        <v>x</v>
      </c>
      <c r="C901" s="34">
        <f>'RONDE KOKERS'!E893</f>
        <v>195</v>
      </c>
      <c r="D901" s="34" t="str">
        <f>'RONDE KOKERS'!G893</f>
        <v>K+G</v>
      </c>
      <c r="E901" s="34" t="str">
        <f>'RONDE KOKERS'!O893</f>
        <v>stevige rand met goudkleurige bodem</v>
      </c>
      <c r="F901" s="34">
        <f>'RONDE KOKERS'!J893</f>
        <v>11</v>
      </c>
    </row>
    <row r="902" spans="1:6" ht="15">
      <c r="A902" s="47">
        <f>'RONDE KOKERS'!C894</f>
        <v>130</v>
      </c>
      <c r="B902" s="34" t="str">
        <f>'RONDE KOKERS'!D894</f>
        <v>x</v>
      </c>
      <c r="C902" s="34">
        <f>'RONDE KOKERS'!E894</f>
        <v>200</v>
      </c>
      <c r="D902" s="34" t="str">
        <f>'RONDE KOKERS'!G894</f>
        <v>K+G</v>
      </c>
      <c r="E902" s="34" t="str">
        <f>'RONDE KOKERS'!O894</f>
        <v>stevige rand met goudkleurige bodem</v>
      </c>
      <c r="F902" s="34">
        <f>'RONDE KOKERS'!J894</f>
        <v>28</v>
      </c>
    </row>
    <row r="903" spans="1:6" ht="15">
      <c r="A903" s="47">
        <f>'RONDE KOKERS'!C895</f>
        <v>140</v>
      </c>
      <c r="B903" s="34" t="str">
        <f>'RONDE KOKERS'!D895</f>
        <v>x</v>
      </c>
      <c r="C903" s="34">
        <f>'RONDE KOKERS'!E895</f>
        <v>30</v>
      </c>
      <c r="D903" s="34" t="str">
        <f>'RONDE KOKERS'!G895</f>
        <v>K+G</v>
      </c>
      <c r="E903" s="34" t="str">
        <f>'RONDE KOKERS'!O895</f>
        <v>stevige rand met goudkleurige bodem</v>
      </c>
      <c r="F903" s="34">
        <f>'RONDE KOKERS'!J895</f>
        <v>256</v>
      </c>
    </row>
    <row r="904" spans="1:6" ht="15">
      <c r="A904" s="47">
        <f>'RONDE KOKERS'!C896</f>
        <v>140</v>
      </c>
      <c r="B904" s="34" t="str">
        <f>'RONDE KOKERS'!D896</f>
        <v>x</v>
      </c>
      <c r="C904" s="34">
        <f>'RONDE KOKERS'!E896</f>
        <v>50</v>
      </c>
      <c r="D904" s="34" t="str">
        <f>'RONDE KOKERS'!G896</f>
        <v>K+G</v>
      </c>
      <c r="E904" s="34" t="str">
        <f>'RONDE KOKERS'!O896</f>
        <v>stevige rand met goudkleurige bodem</v>
      </c>
      <c r="F904" s="34">
        <f>'RONDE KOKERS'!J896</f>
        <v>60</v>
      </c>
    </row>
    <row r="905" spans="1:6" ht="15">
      <c r="A905" s="47">
        <f>'RONDE KOKERS'!C897</f>
        <v>140</v>
      </c>
      <c r="B905" s="34" t="str">
        <f>'RONDE KOKERS'!D897</f>
        <v>x</v>
      </c>
      <c r="C905" s="34">
        <f>'RONDE KOKERS'!E897</f>
        <v>70</v>
      </c>
      <c r="D905" s="34" t="str">
        <f>'RONDE KOKERS'!G897</f>
        <v>K+G</v>
      </c>
      <c r="E905" s="34" t="str">
        <f>'RONDE KOKERS'!O897</f>
        <v>stevige rand met goudkleurige bodem</v>
      </c>
      <c r="F905" s="34">
        <f>'RONDE KOKERS'!J897</f>
        <v>100</v>
      </c>
    </row>
    <row r="906" spans="1:6" ht="15">
      <c r="A906" s="47">
        <f>'RONDE KOKERS'!C898</f>
        <v>140</v>
      </c>
      <c r="B906" s="34" t="str">
        <f>'RONDE KOKERS'!D898</f>
        <v>x</v>
      </c>
      <c r="C906" s="34">
        <f>'RONDE KOKERS'!E898</f>
        <v>100</v>
      </c>
      <c r="D906" s="34" t="str">
        <f>'RONDE KOKERS'!G898</f>
        <v>K+G</v>
      </c>
      <c r="E906" s="34" t="str">
        <f>'RONDE KOKERS'!O898</f>
        <v>stevige rand met goudkleurige bodem</v>
      </c>
      <c r="F906" s="34">
        <f>'RONDE KOKERS'!J898</f>
        <v>33</v>
      </c>
    </row>
    <row r="907" spans="1:6" ht="15">
      <c r="A907" s="47">
        <f>'RONDE KOKERS'!C899</f>
        <v>140</v>
      </c>
      <c r="B907" s="34" t="str">
        <f>'RONDE KOKERS'!D899</f>
        <v>x</v>
      </c>
      <c r="C907" s="34">
        <f>'RONDE KOKERS'!E899</f>
        <v>120</v>
      </c>
      <c r="D907" s="34" t="str">
        <f>'RONDE KOKERS'!G899</f>
        <v>K+G</v>
      </c>
      <c r="E907" s="34" t="str">
        <f>'RONDE KOKERS'!O899</f>
        <v>stevige rand met goudkleurige bodem</v>
      </c>
      <c r="F907" s="34">
        <f>'RONDE KOKERS'!J899</f>
        <v>17</v>
      </c>
    </row>
    <row r="908" spans="1:6" ht="15">
      <c r="A908" s="47">
        <f>'RONDE KOKERS'!C900</f>
        <v>140</v>
      </c>
      <c r="B908" s="34" t="str">
        <f>'RONDE KOKERS'!D900</f>
        <v>x</v>
      </c>
      <c r="C908" s="34">
        <f>'RONDE KOKERS'!E900</f>
        <v>130</v>
      </c>
      <c r="D908" s="34" t="str">
        <f>'RONDE KOKERS'!G900</f>
        <v>K</v>
      </c>
      <c r="E908" s="34" t="str">
        <f>'RONDE KOKERS'!O900</f>
        <v>stevige rand, bodem naar keuze of stolp</v>
      </c>
      <c r="F908" s="34">
        <f>'RONDE KOKERS'!J900</f>
        <v>39</v>
      </c>
    </row>
    <row r="909" spans="1:6" ht="15">
      <c r="A909" s="47">
        <f>'RONDE KOKERS'!C901</f>
        <v>140</v>
      </c>
      <c r="B909" s="34" t="str">
        <f>'RONDE KOKERS'!D901</f>
        <v>x</v>
      </c>
      <c r="C909" s="34">
        <f>'RONDE KOKERS'!E901</f>
        <v>130</v>
      </c>
      <c r="D909" s="34" t="str">
        <f>'RONDE KOKERS'!G901</f>
        <v>K</v>
      </c>
      <c r="E909" s="34" t="str">
        <f>'RONDE KOKERS'!O901</f>
        <v>stevige rand, bodem naar keuze of stolp</v>
      </c>
      <c r="F909" s="34">
        <f>'RONDE KOKERS'!J901</f>
        <v>72</v>
      </c>
    </row>
    <row r="910" spans="1:6" ht="15">
      <c r="A910" s="47">
        <f>'RONDE KOKERS'!C902</f>
        <v>140</v>
      </c>
      <c r="B910" s="34" t="str">
        <f>'RONDE KOKERS'!D902</f>
        <v>x</v>
      </c>
      <c r="C910" s="34">
        <f>'RONDE KOKERS'!E902</f>
        <v>145</v>
      </c>
      <c r="D910" s="34" t="str">
        <f>'RONDE KOKERS'!G902</f>
        <v>K+G</v>
      </c>
      <c r="E910" s="34" t="str">
        <f>'RONDE KOKERS'!O902</f>
        <v>stevige rand met goudkleurige bodem</v>
      </c>
      <c r="F910" s="34">
        <f>'RONDE KOKERS'!J902</f>
        <v>72</v>
      </c>
    </row>
    <row r="911" spans="1:6" ht="15">
      <c r="A911" s="47">
        <f>'RONDE KOKERS'!C903</f>
        <v>140</v>
      </c>
      <c r="B911" s="34" t="str">
        <f>'RONDE KOKERS'!D903</f>
        <v>x</v>
      </c>
      <c r="C911" s="34">
        <f>'RONDE KOKERS'!E903</f>
        <v>145</v>
      </c>
      <c r="D911" s="34" t="str">
        <f>'RONDE KOKERS'!G903</f>
        <v>K+G</v>
      </c>
      <c r="E911" s="34" t="str">
        <f>'RONDE KOKERS'!O903</f>
        <v>stevige rand met goudkleurige bodem</v>
      </c>
      <c r="F911" s="34">
        <f>'RONDE KOKERS'!J903</f>
        <v>27</v>
      </c>
    </row>
    <row r="912" spans="1:6" ht="15">
      <c r="A912" s="47">
        <f>'RONDE KOKERS'!C904</f>
        <v>140</v>
      </c>
      <c r="B912" s="34" t="str">
        <f>'RONDE KOKERS'!D904</f>
        <v>x</v>
      </c>
      <c r="C912" s="34">
        <f>'RONDE KOKERS'!E904</f>
        <v>150</v>
      </c>
      <c r="D912" s="34" t="str">
        <f>'RONDE KOKERS'!G904</f>
        <v>K+G</v>
      </c>
      <c r="E912" s="34" t="str">
        <f>'RONDE KOKERS'!O904</f>
        <v>stevige rand met goudkleurige bodem</v>
      </c>
      <c r="F912" s="34">
        <f>'RONDE KOKERS'!J904</f>
        <v>24</v>
      </c>
    </row>
    <row r="913" spans="1:6" ht="15">
      <c r="A913" s="47">
        <f>'RONDE KOKERS'!C905</f>
        <v>140</v>
      </c>
      <c r="B913" s="34" t="str">
        <f>'RONDE KOKERS'!D905</f>
        <v>x</v>
      </c>
      <c r="C913" s="34">
        <f>'RONDE KOKERS'!E905</f>
        <v>160</v>
      </c>
      <c r="D913" s="34" t="str">
        <f>'RONDE KOKERS'!G905</f>
        <v>K+G</v>
      </c>
      <c r="E913" s="34" t="str">
        <f>'RONDE KOKERS'!O905</f>
        <v>stevige rand met goudkleurige bodem</v>
      </c>
      <c r="F913" s="34">
        <f>'RONDE KOKERS'!J905</f>
        <v>17</v>
      </c>
    </row>
    <row r="914" spans="1:6" ht="15">
      <c r="A914" s="47">
        <f>'RONDE KOKERS'!C906</f>
        <v>140</v>
      </c>
      <c r="B914" s="34" t="str">
        <f>'RONDE KOKERS'!D906</f>
        <v>x</v>
      </c>
      <c r="C914" s="34">
        <f>'RONDE KOKERS'!E906</f>
        <v>160</v>
      </c>
      <c r="D914" s="34" t="str">
        <f>'RONDE KOKERS'!G906</f>
        <v>K+G</v>
      </c>
      <c r="E914" s="34" t="str">
        <f>'RONDE KOKERS'!O906</f>
        <v>stevige rand met goudkleurige bodem</v>
      </c>
      <c r="F914" s="34">
        <f>'RONDE KOKERS'!J906</f>
        <v>17</v>
      </c>
    </row>
    <row r="915" spans="1:6" ht="15">
      <c r="A915" s="47">
        <f>'RONDE KOKERS'!C907</f>
        <v>140</v>
      </c>
      <c r="B915" s="34" t="str">
        <f>'RONDE KOKERS'!D907</f>
        <v>x</v>
      </c>
      <c r="C915" s="34">
        <f>'RONDE KOKERS'!E907</f>
        <v>170</v>
      </c>
      <c r="D915" s="34" t="str">
        <f>'RONDE KOKERS'!G907</f>
        <v>K+G</v>
      </c>
      <c r="E915" s="34" t="str">
        <f>'RONDE KOKERS'!O907</f>
        <v>stevige rand met goudkleurige bodem</v>
      </c>
      <c r="F915" s="34">
        <f>'RONDE KOKERS'!J907</f>
        <v>34</v>
      </c>
    </row>
    <row r="916" spans="1:6" ht="15">
      <c r="A916" s="47">
        <f>'RONDE KOKERS'!C908</f>
        <v>140</v>
      </c>
      <c r="B916" s="34" t="str">
        <f>'RONDE KOKERS'!D908</f>
        <v>x</v>
      </c>
      <c r="C916" s="34">
        <f>'RONDE KOKERS'!E908</f>
        <v>170</v>
      </c>
      <c r="D916" s="34" t="str">
        <f>'RONDE KOKERS'!G908</f>
        <v>K+G</v>
      </c>
      <c r="E916" s="34" t="str">
        <f>'RONDE KOKERS'!O908</f>
        <v>stevige rand met goudkleurige bodem</v>
      </c>
      <c r="F916" s="34">
        <f>'RONDE KOKERS'!J908</f>
        <v>34</v>
      </c>
    </row>
    <row r="917" spans="1:6" ht="15">
      <c r="A917" s="47">
        <f>'RONDE KOKERS'!C909</f>
        <v>140</v>
      </c>
      <c r="B917" s="34" t="str">
        <f>'RONDE KOKERS'!D909</f>
        <v>x</v>
      </c>
      <c r="C917" s="34">
        <f>'RONDE KOKERS'!E909</f>
        <v>244</v>
      </c>
      <c r="D917" s="34" t="str">
        <f>'RONDE KOKERS'!G909</f>
        <v>1xK+Z</v>
      </c>
      <c r="E917" s="34" t="str">
        <f>'RONDE KOKERS'!O909</f>
        <v>1stevige rand met zilverkleurige bodem</v>
      </c>
      <c r="F917" s="34">
        <f>'RONDE KOKERS'!J909</f>
        <v>36</v>
      </c>
    </row>
    <row r="918" spans="1:6" ht="15">
      <c r="A918" s="47">
        <f>'RONDE KOKERS'!C910</f>
        <v>140</v>
      </c>
      <c r="B918" s="34" t="str">
        <f>'RONDE KOKERS'!D910</f>
        <v>x</v>
      </c>
      <c r="C918" s="34">
        <f>'RONDE KOKERS'!E910</f>
        <v>244</v>
      </c>
      <c r="D918" s="34" t="str">
        <f>'RONDE KOKERS'!G910</f>
        <v>1xK+Z</v>
      </c>
      <c r="E918" s="34" t="str">
        <f>'RONDE KOKERS'!O910</f>
        <v>1stevige rand met zilverkleurige bodem</v>
      </c>
      <c r="F918" s="34">
        <f>'RONDE KOKERS'!J910</f>
        <v>21</v>
      </c>
    </row>
    <row r="919" spans="1:6" ht="15">
      <c r="A919" s="47">
        <f>'RONDE KOKERS'!C911</f>
        <v>140</v>
      </c>
      <c r="B919" s="34" t="str">
        <f>'RONDE KOKERS'!D911</f>
        <v>x</v>
      </c>
      <c r="C919" s="34">
        <f>'RONDE KOKERS'!E911</f>
        <v>250</v>
      </c>
      <c r="D919" s="34" t="str">
        <f>'RONDE KOKERS'!G911</f>
        <v>K+W</v>
      </c>
      <c r="E919" s="34" t="str">
        <f>'RONDE KOKERS'!O911</f>
        <v>stevige randen met witte bodem</v>
      </c>
      <c r="F919" s="34">
        <f>'RONDE KOKERS'!J911</f>
        <v>16</v>
      </c>
    </row>
    <row r="920" spans="1:6" ht="15">
      <c r="A920" s="47">
        <f>'RONDE KOKERS'!C912</f>
        <v>140</v>
      </c>
      <c r="B920" s="34" t="str">
        <f>'RONDE KOKERS'!D912</f>
        <v>x</v>
      </c>
      <c r="C920" s="34">
        <f>'RONDE KOKERS'!E912</f>
        <v>280</v>
      </c>
      <c r="D920" s="34" t="str">
        <f>'RONDE KOKERS'!G912</f>
        <v>K+G</v>
      </c>
      <c r="E920" s="34" t="str">
        <f>'RONDE KOKERS'!O912</f>
        <v>stevige rand met goudkleurige bodem</v>
      </c>
      <c r="F920" s="34">
        <f>'RONDE KOKERS'!J912</f>
        <v>17</v>
      </c>
    </row>
    <row r="921" spans="1:6" ht="15">
      <c r="A921" s="47">
        <f>'RONDE KOKERS'!C913</f>
        <v>140</v>
      </c>
      <c r="B921" s="34" t="str">
        <f>'RONDE KOKERS'!D913</f>
        <v>x</v>
      </c>
      <c r="C921" s="34">
        <f>'RONDE KOKERS'!E913</f>
        <v>400</v>
      </c>
      <c r="D921" s="34" t="str">
        <f>'RONDE KOKERS'!G913</f>
        <v>K+G</v>
      </c>
      <c r="E921" s="34">
        <f>'RONDE KOKERS'!O913</f>
        <v>0</v>
      </c>
      <c r="F921" s="34">
        <f>'RONDE KOKERS'!J913</f>
        <v>13</v>
      </c>
    </row>
    <row r="922" spans="1:6" ht="15">
      <c r="A922" s="47">
        <f>'RONDE KOKERS'!C914</f>
        <v>140</v>
      </c>
      <c r="B922" s="34" t="str">
        <f>'RONDE KOKERS'!D914</f>
        <v>x</v>
      </c>
      <c r="C922" s="34">
        <f>'RONDE KOKERS'!E914</f>
        <v>400</v>
      </c>
      <c r="D922" s="34" t="str">
        <f>'RONDE KOKERS'!G914</f>
        <v>K+G</v>
      </c>
      <c r="E922" s="34" t="str">
        <f>'RONDE KOKERS'!O914</f>
        <v>stevige rand met goudkleurige bodem</v>
      </c>
      <c r="F922" s="34">
        <f>'RONDE KOKERS'!J914</f>
        <v>13</v>
      </c>
    </row>
    <row r="923" spans="1:6" ht="15">
      <c r="A923" s="47">
        <f>'RONDE KOKERS'!C915</f>
        <v>140</v>
      </c>
      <c r="B923" s="34" t="str">
        <f>'RONDE KOKERS'!D915</f>
        <v>x</v>
      </c>
      <c r="C923" s="34">
        <f>'RONDE KOKERS'!E915</f>
        <v>450</v>
      </c>
      <c r="D923" s="34" t="str">
        <f>'RONDE KOKERS'!G915</f>
        <v>K+G</v>
      </c>
      <c r="E923" s="34" t="str">
        <f>'RONDE KOKERS'!O915</f>
        <v>stevige rand met goudkleurige bodem</v>
      </c>
      <c r="F923" s="34">
        <f>'RONDE KOKERS'!J915</f>
        <v>16</v>
      </c>
    </row>
    <row r="924" spans="1:6" ht="15">
      <c r="A924" s="47">
        <f>'RONDE KOKERS'!C916</f>
        <v>140</v>
      </c>
      <c r="B924" s="34" t="str">
        <f>'RONDE KOKERS'!D916</f>
        <v>x</v>
      </c>
      <c r="C924" s="34">
        <f>'RONDE KOKERS'!E916</f>
        <v>450</v>
      </c>
      <c r="D924" s="34" t="str">
        <f>'RONDE KOKERS'!G916</f>
        <v>K+G</v>
      </c>
      <c r="E924" s="34">
        <f>'RONDE KOKERS'!O916</f>
        <v>0</v>
      </c>
      <c r="F924" s="34">
        <f>'RONDE KOKERS'!J916</f>
        <v>46</v>
      </c>
    </row>
    <row r="925" spans="1:6" ht="15">
      <c r="A925" s="47">
        <f>'RONDE KOKERS'!C917</f>
        <v>140</v>
      </c>
      <c r="B925" s="34" t="str">
        <f>'RONDE KOKERS'!D917</f>
        <v>x</v>
      </c>
      <c r="C925" s="34">
        <f>'RONDE KOKERS'!E917</f>
        <v>450</v>
      </c>
      <c r="D925" s="34" t="str">
        <f>'RONDE KOKERS'!G917</f>
        <v>K+W</v>
      </c>
      <c r="E925" s="34" t="str">
        <f>'RONDE KOKERS'!O917</f>
        <v>stevige randen met witte bodem</v>
      </c>
      <c r="F925" s="34">
        <f>'RONDE KOKERS'!J917</f>
        <v>46</v>
      </c>
    </row>
    <row r="926" spans="1:6" ht="15">
      <c r="A926" s="47">
        <f>'RONDE KOKERS'!C918</f>
        <v>150</v>
      </c>
      <c r="B926" s="34" t="str">
        <f>'RONDE KOKERS'!D918</f>
        <v>x</v>
      </c>
      <c r="C926" s="34">
        <f>'RONDE KOKERS'!E918</f>
        <v>40</v>
      </c>
      <c r="D926" s="34" t="str">
        <f>'RONDE KOKERS'!G918</f>
        <v>K</v>
      </c>
      <c r="E926" s="34" t="str">
        <f>'RONDE KOKERS'!O918</f>
        <v>stevige rand, bodem naar keuze of stolp</v>
      </c>
      <c r="F926" s="34">
        <f>'RONDE KOKERS'!J918</f>
        <v>24</v>
      </c>
    </row>
    <row r="927" spans="1:6" ht="15">
      <c r="A927" s="47">
        <f>'RONDE KOKERS'!C919</f>
        <v>150</v>
      </c>
      <c r="B927" s="34" t="str">
        <f>'RONDE KOKERS'!D919</f>
        <v>x</v>
      </c>
      <c r="C927" s="34">
        <f>'RONDE KOKERS'!E919</f>
        <v>70</v>
      </c>
      <c r="D927" s="34" t="str">
        <f>'RONDE KOKERS'!G919</f>
        <v>K+G</v>
      </c>
      <c r="E927" s="34" t="str">
        <f>'RONDE KOKERS'!O919</f>
        <v>stevige rand met goudkleurige bodem</v>
      </c>
      <c r="F927" s="34">
        <f>'RONDE KOKERS'!J919</f>
        <v>990</v>
      </c>
    </row>
    <row r="928" spans="1:6" ht="15">
      <c r="A928" s="47">
        <f>'RONDE KOKERS'!C920</f>
        <v>150</v>
      </c>
      <c r="B928" s="34" t="str">
        <f>'RONDE KOKERS'!D920</f>
        <v>x</v>
      </c>
      <c r="C928" s="34">
        <f>'RONDE KOKERS'!E920</f>
        <v>70</v>
      </c>
      <c r="D928" s="34" t="str">
        <f>'RONDE KOKERS'!G920</f>
        <v>K+G</v>
      </c>
      <c r="E928" s="34" t="str">
        <f>'RONDE KOKERS'!O920</f>
        <v>stevige rand met goudkleurige bodem</v>
      </c>
      <c r="F928" s="34">
        <f>'RONDE KOKERS'!J920</f>
        <v>110</v>
      </c>
    </row>
    <row r="929" spans="1:6" ht="15">
      <c r="A929" s="47">
        <f>'RONDE KOKERS'!C921</f>
        <v>150</v>
      </c>
      <c r="B929" s="34" t="str">
        <f>'RONDE KOKERS'!D921</f>
        <v>x</v>
      </c>
      <c r="C929" s="34">
        <f>'RONDE KOKERS'!E921</f>
        <v>70</v>
      </c>
      <c r="D929" s="34" t="str">
        <f>'RONDE KOKERS'!G921</f>
        <v>K+G</v>
      </c>
      <c r="E929" s="34" t="str">
        <f>'RONDE KOKERS'!O921</f>
        <v>stevige rand met goudkleurige bodem</v>
      </c>
      <c r="F929" s="34">
        <f>'RONDE KOKERS'!J921</f>
        <v>100</v>
      </c>
    </row>
    <row r="930" spans="1:6" ht="15">
      <c r="A930" s="47">
        <f>'RONDE KOKERS'!C922</f>
        <v>150</v>
      </c>
      <c r="B930" s="34" t="str">
        <f>'RONDE KOKERS'!D922</f>
        <v>x</v>
      </c>
      <c r="C930" s="34">
        <f>'RONDE KOKERS'!E922</f>
        <v>95</v>
      </c>
      <c r="D930" s="34" t="str">
        <f>'RONDE KOKERS'!G922</f>
        <v>K</v>
      </c>
      <c r="E930" s="34" t="str">
        <f>'RONDE KOKERS'!O922</f>
        <v>stevige rand, bodem naar keuze of stolp</v>
      </c>
      <c r="F930" s="34">
        <f>'RONDE KOKERS'!J922</f>
        <v>21</v>
      </c>
    </row>
    <row r="931" spans="1:6" ht="15">
      <c r="A931" s="47">
        <f>'RONDE KOKERS'!C923</f>
        <v>150</v>
      </c>
      <c r="B931" s="34" t="str">
        <f>'RONDE KOKERS'!D923</f>
        <v>x</v>
      </c>
      <c r="C931" s="34">
        <f>'RONDE KOKERS'!E923</f>
        <v>95</v>
      </c>
      <c r="D931" s="34" t="str">
        <f>'RONDE KOKERS'!G923</f>
        <v>K+G</v>
      </c>
      <c r="E931" s="34" t="str">
        <f>'RONDE KOKERS'!O923</f>
        <v>stevige rand met goudkleurige bodem</v>
      </c>
      <c r="F931" s="34">
        <f>'RONDE KOKERS'!J923</f>
        <v>29</v>
      </c>
    </row>
    <row r="932" spans="1:6" ht="15">
      <c r="A932" s="47">
        <f>'RONDE KOKERS'!C924</f>
        <v>150</v>
      </c>
      <c r="B932" s="34" t="str">
        <f>'RONDE KOKERS'!D924</f>
        <v>x</v>
      </c>
      <c r="C932" s="34">
        <f>'RONDE KOKERS'!E924</f>
        <v>95</v>
      </c>
      <c r="D932" s="34" t="str">
        <f>'RONDE KOKERS'!G924</f>
        <v>K+G</v>
      </c>
      <c r="E932" s="34" t="str">
        <f>'RONDE KOKERS'!O924</f>
        <v>stevige rand met goudkleurige bodem</v>
      </c>
      <c r="F932" s="34">
        <f>'RONDE KOKERS'!J924</f>
        <v>90</v>
      </c>
    </row>
    <row r="933" spans="1:6" ht="15">
      <c r="A933" s="47">
        <f>'RONDE KOKERS'!C925</f>
        <v>150</v>
      </c>
      <c r="B933" s="34" t="str">
        <f>'RONDE KOKERS'!D925</f>
        <v>x</v>
      </c>
      <c r="C933" s="34">
        <f>'RONDE KOKERS'!E925</f>
        <v>95</v>
      </c>
      <c r="D933" s="34" t="str">
        <f>'RONDE KOKERS'!G925</f>
        <v>K+G</v>
      </c>
      <c r="E933" s="34" t="str">
        <f>'RONDE KOKERS'!O925</f>
        <v>stevige rand met goudkleurige bodem</v>
      </c>
      <c r="F933" s="34">
        <f>'RONDE KOKERS'!J925</f>
        <v>540</v>
      </c>
    </row>
    <row r="934" spans="1:6" ht="15">
      <c r="A934" s="47">
        <f>'RONDE KOKERS'!C926</f>
        <v>150</v>
      </c>
      <c r="B934" s="34" t="str">
        <f>'RONDE KOKERS'!D926</f>
        <v>x</v>
      </c>
      <c r="C934" s="34">
        <f>'RONDE KOKERS'!E926</f>
        <v>95</v>
      </c>
      <c r="D934" s="34" t="str">
        <f>'RONDE KOKERS'!G926</f>
        <v>K+G</v>
      </c>
      <c r="E934" s="34" t="str">
        <f>'RONDE KOKERS'!O926</f>
        <v>stevige rand met goudkleurige bodem</v>
      </c>
      <c r="F934" s="34">
        <f>'RONDE KOKERS'!J926</f>
        <v>360</v>
      </c>
    </row>
    <row r="935" spans="1:6" ht="15">
      <c r="A935" s="47">
        <f>'RONDE KOKERS'!C927</f>
        <v>150</v>
      </c>
      <c r="B935" s="34" t="str">
        <f>'RONDE KOKERS'!D927</f>
        <v>x</v>
      </c>
      <c r="C935" s="34">
        <f>'RONDE KOKERS'!E927</f>
        <v>160</v>
      </c>
      <c r="D935" s="34" t="str">
        <f>'RONDE KOKERS'!G927</f>
        <v>K+G</v>
      </c>
      <c r="E935" s="34" t="str">
        <f>'RONDE KOKERS'!O927</f>
        <v>stevige rand met goudkleurige bodem</v>
      </c>
      <c r="F935" s="34">
        <f>'RONDE KOKERS'!J927</f>
        <v>13</v>
      </c>
    </row>
    <row r="936" spans="1:6" ht="15">
      <c r="A936" s="47">
        <f>'RONDE KOKERS'!C928</f>
        <v>160</v>
      </c>
      <c r="B936" s="34" t="str">
        <f>'RONDE KOKERS'!D928</f>
        <v>x</v>
      </c>
      <c r="C936" s="34">
        <f>'RONDE KOKERS'!E928</f>
        <v>30</v>
      </c>
      <c r="D936" s="34" t="str">
        <f>'RONDE KOKERS'!G928</f>
        <v>K</v>
      </c>
      <c r="E936" s="34" t="str">
        <f>'RONDE KOKERS'!O928</f>
        <v>stevige rand, bodem naar keuze of stolp</v>
      </c>
      <c r="F936" s="34">
        <f>'RONDE KOKERS'!J928</f>
        <v>65</v>
      </c>
    </row>
    <row r="937" spans="1:6" ht="15">
      <c r="A937" s="47">
        <f>'RONDE KOKERS'!C929</f>
        <v>160</v>
      </c>
      <c r="B937" s="34" t="str">
        <f>'RONDE KOKERS'!D929</f>
        <v>x</v>
      </c>
      <c r="C937" s="34">
        <f>'RONDE KOKERS'!E929</f>
        <v>34</v>
      </c>
      <c r="D937" s="34" t="str">
        <f>'RONDE KOKERS'!G929</f>
        <v>V</v>
      </c>
      <c r="E937" s="34" t="str">
        <f>'RONDE KOKERS'!O929</f>
        <v>flexibele rand met transparante vaste bodem</v>
      </c>
      <c r="F937" s="34">
        <f>'RONDE KOKERS'!J929</f>
        <v>65</v>
      </c>
    </row>
    <row r="938" spans="1:6" ht="15">
      <c r="A938" s="47">
        <f>'RONDE KOKERS'!C930</f>
        <v>160</v>
      </c>
      <c r="B938" s="34" t="str">
        <f>'RONDE KOKERS'!D930</f>
        <v>x</v>
      </c>
      <c r="C938" s="34">
        <f>'RONDE KOKERS'!E930</f>
        <v>40</v>
      </c>
      <c r="D938" s="34" t="str">
        <f>'RONDE KOKERS'!G930</f>
        <v>K+G</v>
      </c>
      <c r="E938" s="34" t="str">
        <f>'RONDE KOKERS'!O930</f>
        <v>stevige rand met goudkleurige bodem</v>
      </c>
      <c r="F938" s="34">
        <f>'RONDE KOKERS'!J930</f>
        <v>36</v>
      </c>
    </row>
    <row r="939" spans="1:6" ht="15">
      <c r="A939" s="47">
        <f>'RONDE KOKERS'!C931</f>
        <v>160</v>
      </c>
      <c r="B939" s="34" t="str">
        <f>'RONDE KOKERS'!D931</f>
        <v>x</v>
      </c>
      <c r="C939" s="34">
        <f>'RONDE KOKERS'!E931</f>
        <v>55</v>
      </c>
      <c r="D939" s="34" t="str">
        <f>'RONDE KOKERS'!G931</f>
        <v>K</v>
      </c>
      <c r="E939" s="34" t="str">
        <f>'RONDE KOKERS'!O931</f>
        <v>stevige rand, bodem naar keuze of stolp</v>
      </c>
      <c r="F939" s="34">
        <f>'RONDE KOKERS'!J931</f>
        <v>100</v>
      </c>
    </row>
    <row r="940" spans="1:6" ht="15">
      <c r="A940" s="47">
        <f>'RONDE KOKERS'!C932</f>
        <v>160</v>
      </c>
      <c r="B940" s="34" t="str">
        <f>'RONDE KOKERS'!D932</f>
        <v>x</v>
      </c>
      <c r="C940" s="34">
        <f>'RONDE KOKERS'!E932</f>
        <v>64</v>
      </c>
      <c r="D940" s="34" t="str">
        <f>'RONDE KOKERS'!G932</f>
        <v>V</v>
      </c>
      <c r="E940" s="34" t="str">
        <f>'RONDE KOKERS'!O932</f>
        <v>flexibele rand met transparante vaste bodem</v>
      </c>
      <c r="F940" s="34">
        <f>'RONDE KOKERS'!J932</f>
        <v>300</v>
      </c>
    </row>
    <row r="941" spans="1:6" ht="15">
      <c r="A941" s="47">
        <f>'RONDE KOKERS'!C933</f>
        <v>160</v>
      </c>
      <c r="B941" s="34" t="str">
        <f>'RONDE KOKERS'!D933</f>
        <v>x</v>
      </c>
      <c r="C941" s="34">
        <f>'RONDE KOKERS'!E933</f>
        <v>64</v>
      </c>
      <c r="D941" s="34" t="str">
        <f>'RONDE KOKERS'!G933</f>
        <v>V</v>
      </c>
      <c r="E941" s="34" t="str">
        <f>'RONDE KOKERS'!O933</f>
        <v>flexibele rand met transparante vaste bodem</v>
      </c>
      <c r="F941" s="34">
        <f>'RONDE KOKERS'!J933</f>
        <v>100</v>
      </c>
    </row>
    <row r="942" spans="1:6" ht="15">
      <c r="A942" s="47">
        <f>'RONDE KOKERS'!C934</f>
        <v>160</v>
      </c>
      <c r="B942" s="34" t="str">
        <f>'RONDE KOKERS'!D934</f>
        <v>x</v>
      </c>
      <c r="C942" s="34">
        <f>'RONDE KOKERS'!E934</f>
        <v>100</v>
      </c>
      <c r="D942" s="34" t="str">
        <f>'RONDE KOKERS'!G934</f>
        <v>K+G</v>
      </c>
      <c r="E942" s="34" t="str">
        <f>'RONDE KOKERS'!O934</f>
        <v>stevige rand met goudkleurige bodem</v>
      </c>
      <c r="F942" s="34">
        <f>'RONDE KOKERS'!J934</f>
        <v>11</v>
      </c>
    </row>
    <row r="943" spans="1:6" ht="15">
      <c r="A943" s="47">
        <f>'RONDE KOKERS'!C935</f>
        <v>160</v>
      </c>
      <c r="B943" s="34" t="str">
        <f>'RONDE KOKERS'!D935</f>
        <v>x</v>
      </c>
      <c r="C943" s="34">
        <f>'RONDE KOKERS'!E935</f>
        <v>100</v>
      </c>
      <c r="D943" s="34" t="str">
        <f>'RONDE KOKERS'!G935</f>
        <v>K+G</v>
      </c>
      <c r="E943" s="34" t="str">
        <f>'RONDE KOKERS'!O935</f>
        <v>stevige rand met goudkleurige bodem</v>
      </c>
      <c r="F943" s="34">
        <f>'RONDE KOKERS'!J935</f>
        <v>142</v>
      </c>
    </row>
    <row r="944" spans="1:6" ht="15">
      <c r="A944" s="47">
        <f>'RONDE KOKERS'!C936</f>
        <v>160</v>
      </c>
      <c r="B944" s="34" t="str">
        <f>'RONDE KOKERS'!D936</f>
        <v>x</v>
      </c>
      <c r="C944" s="34">
        <f>'RONDE KOKERS'!E936</f>
        <v>125</v>
      </c>
      <c r="D944" s="34" t="str">
        <f>'RONDE KOKERS'!G936</f>
        <v>K+W</v>
      </c>
      <c r="E944" s="34" t="str">
        <f>'RONDE KOKERS'!O936</f>
        <v>stevige randen met witte bodem</v>
      </c>
      <c r="F944" s="34">
        <f>'RONDE KOKERS'!J936</f>
        <v>52</v>
      </c>
    </row>
    <row r="945" spans="1:6" ht="15">
      <c r="A945" s="47">
        <f>'RONDE KOKERS'!C937</f>
        <v>160</v>
      </c>
      <c r="B945" s="34" t="str">
        <f>'RONDE KOKERS'!D937</f>
        <v>x</v>
      </c>
      <c r="C945" s="34">
        <f>'RONDE KOKERS'!E937</f>
        <v>240</v>
      </c>
      <c r="D945" s="34" t="str">
        <f>'RONDE KOKERS'!G937</f>
        <v>K+G</v>
      </c>
      <c r="E945" s="34" t="str">
        <f>'RONDE KOKERS'!O937</f>
        <v>stevige rand met goudkleurige bodem</v>
      </c>
      <c r="F945" s="34">
        <f>'RONDE KOKERS'!J937</f>
        <v>18</v>
      </c>
    </row>
    <row r="946" spans="1:6" ht="15">
      <c r="A946" s="47">
        <f>'RONDE KOKERS'!C938</f>
        <v>160</v>
      </c>
      <c r="B946" s="34" t="str">
        <f>'RONDE KOKERS'!D938</f>
        <v>x</v>
      </c>
      <c r="C946" s="34">
        <f>'RONDE KOKERS'!E938</f>
        <v>285</v>
      </c>
      <c r="D946" s="34" t="str">
        <f>'RONDE KOKERS'!G938</f>
        <v>K+G</v>
      </c>
      <c r="E946" s="34" t="str">
        <f>'RONDE KOKERS'!O938</f>
        <v>stevige rand met goudkleurige bodem</v>
      </c>
      <c r="F946" s="34">
        <f>'RONDE KOKERS'!J938</f>
        <v>15</v>
      </c>
    </row>
    <row r="947" spans="1:6" ht="15">
      <c r="A947" s="47">
        <f>'RONDE KOKERS'!C939</f>
        <v>160</v>
      </c>
      <c r="B947" s="34" t="str">
        <f>'RONDE KOKERS'!D939</f>
        <v>x</v>
      </c>
      <c r="C947" s="34">
        <f>'RONDE KOKERS'!E939</f>
        <v>285</v>
      </c>
      <c r="D947" s="34" t="str">
        <f>'RONDE KOKERS'!G939</f>
        <v>K+G</v>
      </c>
      <c r="E947" s="34" t="str">
        <f>'RONDE KOKERS'!O939</f>
        <v>stevige rand met goudkleurige bodem</v>
      </c>
      <c r="F947" s="34">
        <f>'RONDE KOKERS'!J939</f>
        <v>52</v>
      </c>
    </row>
    <row r="948" spans="1:6" ht="15">
      <c r="A948" s="47">
        <f>'RONDE KOKERS'!C940</f>
        <v>160</v>
      </c>
      <c r="B948" s="34" t="str">
        <f>'RONDE KOKERS'!D940</f>
        <v>x</v>
      </c>
      <c r="C948" s="34">
        <f>'RONDE KOKERS'!E940</f>
        <v>300</v>
      </c>
      <c r="D948" s="34" t="str">
        <f>'RONDE KOKERS'!G940</f>
        <v>K+G</v>
      </c>
      <c r="E948" s="34" t="str">
        <f>'RONDE KOKERS'!O940</f>
        <v>stevige rand met goudkleurige bodem</v>
      </c>
      <c r="F948" s="34">
        <f>'RONDE KOKERS'!J940</f>
        <v>3</v>
      </c>
    </row>
    <row r="949" spans="1:6" ht="15">
      <c r="A949" s="47">
        <f>'RONDE KOKERS'!C941</f>
        <v>160</v>
      </c>
      <c r="B949" s="34" t="str">
        <f>'RONDE KOKERS'!D941</f>
        <v>x</v>
      </c>
      <c r="C949" s="34">
        <f>'RONDE KOKERS'!E941</f>
        <v>310</v>
      </c>
      <c r="D949" s="34" t="str">
        <f>'RONDE KOKERS'!G941</f>
        <v>K+G</v>
      </c>
      <c r="E949" s="34" t="str">
        <f>'RONDE KOKERS'!O941</f>
        <v>stevige rand met goudkleurige bodem</v>
      </c>
      <c r="F949" s="34">
        <f>'RONDE KOKERS'!J941</f>
        <v>23</v>
      </c>
    </row>
    <row r="950" spans="1:6" ht="15">
      <c r="A950" s="47">
        <f>'RONDE KOKERS'!C942</f>
        <v>160</v>
      </c>
      <c r="B950" s="34" t="str">
        <f>'RONDE KOKERS'!D942</f>
        <v>x</v>
      </c>
      <c r="C950" s="34">
        <f>'RONDE KOKERS'!E942</f>
        <v>310</v>
      </c>
      <c r="D950" s="34" t="str">
        <f>'RONDE KOKERS'!G942</f>
        <v>K+G</v>
      </c>
      <c r="E950" s="34" t="str">
        <f>'RONDE KOKERS'!O942</f>
        <v>stevige rand met goudkleurige bodem</v>
      </c>
      <c r="F950" s="34">
        <f>'RONDE KOKERS'!J942</f>
        <v>23</v>
      </c>
    </row>
    <row r="951" spans="1:6" ht="15">
      <c r="A951" s="47">
        <f>'RONDE KOKERS'!C943</f>
        <v>160</v>
      </c>
      <c r="B951" s="34" t="str">
        <f>'RONDE KOKERS'!D943</f>
        <v>x</v>
      </c>
      <c r="C951" s="34">
        <f>'RONDE KOKERS'!E943</f>
        <v>310</v>
      </c>
      <c r="D951" s="34" t="str">
        <f>'RONDE KOKERS'!G943</f>
        <v>K+G</v>
      </c>
      <c r="E951" s="34" t="str">
        <f>'RONDE KOKERS'!O943</f>
        <v>stevige rand met goudkleurige bodem</v>
      </c>
      <c r="F951" s="34">
        <f>'RONDE KOKERS'!J943</f>
        <v>10</v>
      </c>
    </row>
    <row r="952" spans="1:6" ht="15">
      <c r="A952" s="47">
        <f>'RONDE KOKERS'!C944</f>
        <v>160</v>
      </c>
      <c r="B952" s="34" t="str">
        <f>'RONDE KOKERS'!D944</f>
        <v>x</v>
      </c>
      <c r="C952" s="34">
        <f>'RONDE KOKERS'!E944</f>
        <v>310</v>
      </c>
      <c r="D952" s="34" t="str">
        <f>'RONDE KOKERS'!G944</f>
        <v>K+G</v>
      </c>
      <c r="E952" s="34" t="str">
        <f>'RONDE KOKERS'!O944</f>
        <v>stevige rand met goudkleurige bodem</v>
      </c>
      <c r="F952" s="34">
        <f>'RONDE KOKERS'!J944</f>
        <v>14</v>
      </c>
    </row>
    <row r="953" spans="1:6" ht="15">
      <c r="A953" s="47">
        <f>'RONDE KOKERS'!C945</f>
        <v>160</v>
      </c>
      <c r="B953" s="34" t="str">
        <f>'RONDE KOKERS'!D945</f>
        <v>x</v>
      </c>
      <c r="C953" s="34">
        <f>'RONDE KOKERS'!E945</f>
        <v>310</v>
      </c>
      <c r="D953" s="34" t="str">
        <f>'RONDE KOKERS'!G945</f>
        <v>K+G</v>
      </c>
      <c r="E953" s="34" t="str">
        <f>'RONDE KOKERS'!O945</f>
        <v>stevige rand met goudkleurige bodem</v>
      </c>
      <c r="F953" s="34">
        <f>'RONDE KOKERS'!J945</f>
        <v>69</v>
      </c>
    </row>
    <row r="954" spans="1:6" ht="15">
      <c r="A954" s="47">
        <f>'RONDE KOKERS'!C946</f>
        <v>160</v>
      </c>
      <c r="B954" s="34" t="str">
        <f>'RONDE KOKERS'!D946</f>
        <v>x</v>
      </c>
      <c r="C954" s="34">
        <f>'RONDE KOKERS'!E946</f>
        <v>480</v>
      </c>
      <c r="D954" s="34" t="str">
        <f>'RONDE KOKERS'!G946</f>
        <v>K+G</v>
      </c>
      <c r="E954" s="34" t="str">
        <f>'RONDE KOKERS'!O946</f>
        <v>stevige rand met goudkleurige bodem</v>
      </c>
      <c r="F954" s="34">
        <f>'RONDE KOKERS'!J946</f>
        <v>39</v>
      </c>
    </row>
    <row r="955" spans="1:6" ht="15">
      <c r="A955" s="47">
        <f>'RONDE KOKERS'!C947</f>
        <v>160</v>
      </c>
      <c r="B955" s="34" t="str">
        <f>'RONDE KOKERS'!D947</f>
        <v>x</v>
      </c>
      <c r="C955" s="34">
        <f>'RONDE KOKERS'!E947</f>
        <v>480</v>
      </c>
      <c r="D955" s="34" t="str">
        <f>'RONDE KOKERS'!G947</f>
        <v>K+G</v>
      </c>
      <c r="E955" s="34" t="str">
        <f>'RONDE KOKERS'!O947</f>
        <v>stevige rand met goudkleurige bodem</v>
      </c>
      <c r="F955" s="34">
        <f>'RONDE KOKERS'!J947</f>
        <v>7</v>
      </c>
    </row>
    <row r="956" spans="1:6" ht="15">
      <c r="A956" s="47">
        <f>'RONDE KOKERS'!C948</f>
        <v>160</v>
      </c>
      <c r="B956" s="34" t="str">
        <f>'RONDE KOKERS'!D948</f>
        <v>x</v>
      </c>
      <c r="C956" s="34">
        <f>'RONDE KOKERS'!E948</f>
        <v>480</v>
      </c>
      <c r="D956" s="34" t="str">
        <f>'RONDE KOKERS'!G948</f>
        <v>K+G</v>
      </c>
      <c r="E956" s="34" t="str">
        <f>'RONDE KOKERS'!O948</f>
        <v>stevige rand met goudkleurige bodem</v>
      </c>
      <c r="F956" s="34">
        <f>'RONDE KOKERS'!J948</f>
        <v>6</v>
      </c>
    </row>
    <row r="957" spans="1:6" ht="15">
      <c r="A957" s="47">
        <f>'RONDE KOKERS'!C949</f>
        <v>160</v>
      </c>
      <c r="B957" s="34" t="str">
        <f>'RONDE KOKERS'!D949</f>
        <v>x</v>
      </c>
      <c r="C957" s="34">
        <f>'RONDE KOKERS'!E949</f>
        <v>530</v>
      </c>
      <c r="D957" s="34" t="str">
        <f>'RONDE KOKERS'!G949</f>
        <v>V</v>
      </c>
      <c r="E957" s="34" t="str">
        <f>'RONDE KOKERS'!O949</f>
        <v>flexibele rand met transparante vaste bodem</v>
      </c>
      <c r="F957" s="34">
        <f>'RONDE KOKERS'!J949</f>
        <v>8</v>
      </c>
    </row>
    <row r="958" spans="1:6" ht="15">
      <c r="A958" s="47">
        <f>'RONDE KOKERS'!C950</f>
        <v>170</v>
      </c>
      <c r="B958" s="34" t="str">
        <f>'RONDE KOKERS'!D950</f>
        <v>x</v>
      </c>
      <c r="C958" s="34">
        <f>'RONDE KOKERS'!E950</f>
        <v>30</v>
      </c>
      <c r="D958" s="34" t="str">
        <f>'RONDE KOKERS'!G950</f>
        <v>K+G</v>
      </c>
      <c r="E958" s="34" t="str">
        <f>'RONDE KOKERS'!O950</f>
        <v>stevige rand met goudkleurige bodem</v>
      </c>
      <c r="F958" s="34">
        <f>'RONDE KOKERS'!J950</f>
        <v>87</v>
      </c>
    </row>
    <row r="959" spans="1:6" ht="15">
      <c r="A959" s="47">
        <f>'RONDE KOKERS'!C951</f>
        <v>170</v>
      </c>
      <c r="B959" s="34" t="str">
        <f>'RONDE KOKERS'!D951</f>
        <v>x</v>
      </c>
      <c r="C959" s="34">
        <f>'RONDE KOKERS'!E951</f>
        <v>45</v>
      </c>
      <c r="D959" s="34" t="str">
        <f>'RONDE KOKERS'!G951</f>
        <v>K+G</v>
      </c>
      <c r="E959" s="34" t="str">
        <f>'RONDE KOKERS'!O951</f>
        <v>stevige rand met goudkleurige bodem</v>
      </c>
      <c r="F959" s="34">
        <f>'RONDE KOKERS'!J951</f>
        <v>64</v>
      </c>
    </row>
    <row r="960" spans="1:6" ht="15">
      <c r="A960" s="47">
        <f>'RONDE KOKERS'!C952</f>
        <v>170</v>
      </c>
      <c r="B960" s="34" t="str">
        <f>'RONDE KOKERS'!D952</f>
        <v>x</v>
      </c>
      <c r="C960" s="34">
        <f>'RONDE KOKERS'!E952</f>
        <v>70</v>
      </c>
      <c r="D960" s="34" t="str">
        <f>'RONDE KOKERS'!G952</f>
        <v>K+G</v>
      </c>
      <c r="E960" s="34" t="str">
        <f>'RONDE KOKERS'!O952</f>
        <v>stevige rand met goudkleurige bodem</v>
      </c>
      <c r="F960" s="34">
        <f>'RONDE KOKERS'!J952</f>
        <v>70</v>
      </c>
    </row>
    <row r="961" spans="1:6" ht="15">
      <c r="A961" s="47">
        <f>'RONDE KOKERS'!C953</f>
        <v>170</v>
      </c>
      <c r="B961" s="34" t="str">
        <f>'RONDE KOKERS'!D953</f>
        <v>x</v>
      </c>
      <c r="C961" s="34">
        <f>'RONDE KOKERS'!E953</f>
        <v>100</v>
      </c>
      <c r="D961" s="34" t="str">
        <f>'RONDE KOKERS'!G953</f>
        <v>K+G</v>
      </c>
      <c r="E961" s="34" t="str">
        <f>'RONDE KOKERS'!O953</f>
        <v>stevige rand met goudkleurige bodem</v>
      </c>
      <c r="F961" s="34">
        <f>'RONDE KOKERS'!J953</f>
        <v>540</v>
      </c>
    </row>
    <row r="962" spans="1:6" ht="15">
      <c r="A962" s="47">
        <f>'RONDE KOKERS'!C954</f>
        <v>170</v>
      </c>
      <c r="B962" s="34" t="str">
        <f>'RONDE KOKERS'!D954</f>
        <v>x</v>
      </c>
      <c r="C962" s="34">
        <f>'RONDE KOKERS'!E954</f>
        <v>165</v>
      </c>
      <c r="D962" s="34" t="str">
        <f>'RONDE KOKERS'!G954</f>
        <v>K+V</v>
      </c>
      <c r="E962" s="34" t="str">
        <f>'RONDE KOKERS'!O954</f>
        <v>stolp of stevige rand met transparante vaste bodem</v>
      </c>
      <c r="F962" s="34">
        <f>'RONDE KOKERS'!J954</f>
        <v>35</v>
      </c>
    </row>
    <row r="963" spans="1:6" ht="15">
      <c r="A963" s="47">
        <f>'RONDE KOKERS'!C955</f>
        <v>170</v>
      </c>
      <c r="B963" s="34" t="str">
        <f>'RONDE KOKERS'!D955</f>
        <v>x</v>
      </c>
      <c r="C963" s="34">
        <f>'RONDE KOKERS'!E955</f>
        <v>165</v>
      </c>
      <c r="D963" s="34" t="str">
        <f>'RONDE KOKERS'!G955</f>
        <v>K+V</v>
      </c>
      <c r="E963" s="34" t="str">
        <f>'RONDE KOKERS'!O955</f>
        <v>stolp of stevige rand met transparante vaste bodem</v>
      </c>
      <c r="F963" s="34">
        <f>'RONDE KOKERS'!J955</f>
        <v>6</v>
      </c>
    </row>
    <row r="964" spans="1:6" ht="15">
      <c r="A964" s="47">
        <f>'RONDE KOKERS'!C956</f>
        <v>170</v>
      </c>
      <c r="B964" s="34" t="str">
        <f>'RONDE KOKERS'!D956</f>
        <v>x</v>
      </c>
      <c r="C964" s="34">
        <f>'RONDE KOKERS'!E956</f>
        <v>180</v>
      </c>
      <c r="D964" s="34" t="str">
        <f>'RONDE KOKERS'!G956</f>
        <v>K+G</v>
      </c>
      <c r="E964" s="34" t="str">
        <f>'RONDE KOKERS'!O956</f>
        <v>stevige rand met goudkleurige bodem</v>
      </c>
      <c r="F964" s="34">
        <f>'RONDE KOKERS'!J956</f>
        <v>11</v>
      </c>
    </row>
    <row r="965" spans="1:6" ht="15">
      <c r="A965" s="47">
        <f>'RONDE KOKERS'!C957</f>
        <v>170</v>
      </c>
      <c r="B965" s="34" t="str">
        <f>'RONDE KOKERS'!D957</f>
        <v>x</v>
      </c>
      <c r="C965" s="34">
        <f>'RONDE KOKERS'!E957</f>
        <v>185</v>
      </c>
      <c r="D965" s="34" t="str">
        <f>'RONDE KOKERS'!G957</f>
        <v>K+G</v>
      </c>
      <c r="E965" s="34" t="str">
        <f>'RONDE KOKERS'!O957</f>
        <v>stevige rand met goudkleurige bodem</v>
      </c>
      <c r="F965" s="34">
        <f>'RONDE KOKERS'!J957</f>
        <v>133</v>
      </c>
    </row>
    <row r="966" spans="1:6" ht="15">
      <c r="A966" s="47">
        <f>'RONDE KOKERS'!C958</f>
        <v>170</v>
      </c>
      <c r="B966" s="34" t="str">
        <f>'RONDE KOKERS'!D958</f>
        <v>x</v>
      </c>
      <c r="C966" s="34">
        <f>'RONDE KOKERS'!E958</f>
        <v>190</v>
      </c>
      <c r="D966" s="34" t="str">
        <f>'RONDE KOKERS'!G958</f>
        <v>K+G</v>
      </c>
      <c r="E966" s="34" t="str">
        <f>'RONDE KOKERS'!O958</f>
        <v>stevige rand met goudkleurige bodem</v>
      </c>
      <c r="F966" s="34">
        <f>'RONDE KOKERS'!J958</f>
        <v>10</v>
      </c>
    </row>
    <row r="967" spans="1:6" ht="15">
      <c r="A967" s="47">
        <f>'RONDE KOKERS'!C959</f>
        <v>170</v>
      </c>
      <c r="B967" s="34" t="str">
        <f>'RONDE KOKERS'!D959</f>
        <v>x</v>
      </c>
      <c r="C967" s="34">
        <f>'RONDE KOKERS'!E959</f>
        <v>195</v>
      </c>
      <c r="D967" s="34" t="str">
        <f>'RONDE KOKERS'!G959</f>
        <v>K+G</v>
      </c>
      <c r="E967" s="34" t="str">
        <f>'RONDE KOKERS'!O959</f>
        <v>stevige rand met goudkleurige bodem</v>
      </c>
      <c r="F967" s="34">
        <f>'RONDE KOKERS'!J959</f>
        <v>12</v>
      </c>
    </row>
    <row r="968" spans="1:6" ht="15">
      <c r="A968" s="47">
        <f>'RONDE KOKERS'!C960</f>
        <v>170</v>
      </c>
      <c r="B968" s="34" t="str">
        <f>'RONDE KOKERS'!D960</f>
        <v>x</v>
      </c>
      <c r="C968" s="34">
        <f>'RONDE KOKERS'!E960</f>
        <v>200</v>
      </c>
      <c r="D968" s="34" t="str">
        <f>'RONDE KOKERS'!G960</f>
        <v>K+G</v>
      </c>
      <c r="E968" s="34" t="str">
        <f>'RONDE KOKERS'!O960</f>
        <v>stevige rand met goudkleurige bodem</v>
      </c>
      <c r="F968" s="34">
        <f>'RONDE KOKERS'!J960</f>
        <v>7</v>
      </c>
    </row>
    <row r="969" spans="1:6" ht="15">
      <c r="A969" s="47">
        <f>'RONDE KOKERS'!C961</f>
        <v>170</v>
      </c>
      <c r="B969" s="34" t="str">
        <f>'RONDE KOKERS'!D961</f>
        <v>x</v>
      </c>
      <c r="C969" s="34">
        <f>'RONDE KOKERS'!E961</f>
        <v>210</v>
      </c>
      <c r="D969" s="34" t="str">
        <f>'RONDE KOKERS'!G961</f>
        <v>K+G</v>
      </c>
      <c r="E969" s="34" t="str">
        <f>'RONDE KOKERS'!O961</f>
        <v>stevige rand met goudkleurige bodem</v>
      </c>
      <c r="F969" s="34">
        <f>'RONDE KOKERS'!J961</f>
        <v>99</v>
      </c>
    </row>
    <row r="970" spans="1:6" ht="15">
      <c r="A970" s="47">
        <f>'RONDE KOKERS'!C962</f>
        <v>170</v>
      </c>
      <c r="B970" s="34" t="str">
        <f>'RONDE KOKERS'!D962</f>
        <v>x</v>
      </c>
      <c r="C970" s="34">
        <f>'RONDE KOKERS'!E962</f>
        <v>250</v>
      </c>
      <c r="D970" s="34" t="str">
        <f>'RONDE KOKERS'!G962</f>
        <v>K+G</v>
      </c>
      <c r="E970" s="34" t="str">
        <f>'RONDE KOKERS'!O962</f>
        <v>stevige rand met goudkleurige bodem</v>
      </c>
      <c r="F970" s="34">
        <f>'RONDE KOKERS'!J962</f>
        <v>27</v>
      </c>
    </row>
    <row r="971" spans="1:6" ht="15">
      <c r="A971" s="47">
        <f>'RONDE KOKERS'!C963</f>
        <v>170</v>
      </c>
      <c r="B971" s="34" t="str">
        <f>'RONDE KOKERS'!D963</f>
        <v>x</v>
      </c>
      <c r="C971" s="34">
        <f>'RONDE KOKERS'!E963</f>
        <v>250</v>
      </c>
      <c r="D971" s="34" t="str">
        <f>'RONDE KOKERS'!G963</f>
        <v>K+G</v>
      </c>
      <c r="E971" s="34" t="str">
        <f>'RONDE KOKERS'!O963</f>
        <v>stevige rand met goudkleurige bodem</v>
      </c>
      <c r="F971" s="34">
        <f>'RONDE KOKERS'!J963</f>
        <v>19</v>
      </c>
    </row>
    <row r="972" spans="1:6" ht="15">
      <c r="A972" s="47">
        <f>'RONDE KOKERS'!C964</f>
        <v>170</v>
      </c>
      <c r="B972" s="34" t="str">
        <f>'RONDE KOKERS'!D964</f>
        <v>x</v>
      </c>
      <c r="C972" s="34">
        <f>'RONDE KOKERS'!E964</f>
        <v>270</v>
      </c>
      <c r="D972" s="34" t="str">
        <f>'RONDE KOKERS'!G964</f>
        <v>K+V</v>
      </c>
      <c r="E972" s="34" t="str">
        <f>'RONDE KOKERS'!O964</f>
        <v>stolp of stevige rand met transparante vaste bodem</v>
      </c>
      <c r="F972" s="34">
        <f>'RONDE KOKERS'!J964</f>
        <v>9</v>
      </c>
    </row>
    <row r="973" spans="1:6" ht="15">
      <c r="A973" s="47">
        <f>'RONDE KOKERS'!C965</f>
        <v>170</v>
      </c>
      <c r="B973" s="34" t="str">
        <f>'RONDE KOKERS'!D965</f>
        <v>x</v>
      </c>
      <c r="C973" s="34">
        <f>'RONDE KOKERS'!E965</f>
        <v>270</v>
      </c>
      <c r="D973" s="34" t="str">
        <f>'RONDE KOKERS'!G965</f>
        <v>K+G</v>
      </c>
      <c r="E973" s="34" t="str">
        <f>'RONDE KOKERS'!O965</f>
        <v>stevige rand met goudkleurige bodem</v>
      </c>
      <c r="F973" s="34">
        <f>'RONDE KOKERS'!J965</f>
        <v>6</v>
      </c>
    </row>
    <row r="974" spans="1:6" ht="15">
      <c r="A974" s="47">
        <f>'RONDE KOKERS'!C966</f>
        <v>170</v>
      </c>
      <c r="B974" s="34" t="str">
        <f>'RONDE KOKERS'!D966</f>
        <v>x</v>
      </c>
      <c r="C974" s="34">
        <f>'RONDE KOKERS'!E966</f>
        <v>475</v>
      </c>
      <c r="D974" s="34" t="str">
        <f>'RONDE KOKERS'!G966</f>
        <v>K+G</v>
      </c>
      <c r="E974" s="34" t="str">
        <f>'RONDE KOKERS'!O966</f>
        <v>stevige rand met goudkleurige bodem</v>
      </c>
      <c r="F974" s="34">
        <f>'RONDE KOKERS'!J966</f>
        <v>24</v>
      </c>
    </row>
    <row r="975" spans="1:6" ht="15">
      <c r="A975" s="47">
        <f>'RONDE KOKERS'!C967</f>
        <v>170</v>
      </c>
      <c r="B975" s="34" t="str">
        <f>'RONDE KOKERS'!D967</f>
        <v>x</v>
      </c>
      <c r="C975" s="34">
        <f>'RONDE KOKERS'!E967</f>
        <v>475</v>
      </c>
      <c r="D975" s="34" t="str">
        <f>'RONDE KOKERS'!G967</f>
        <v>K+G</v>
      </c>
      <c r="E975" s="34" t="str">
        <f>'RONDE KOKERS'!O967</f>
        <v>stevige rand met goudkleurige bodem</v>
      </c>
      <c r="F975" s="34">
        <f>'RONDE KOKERS'!J967</f>
        <v>4</v>
      </c>
    </row>
    <row r="976" spans="1:6" ht="15">
      <c r="A976" s="47">
        <f>'RONDE KOKERS'!C968</f>
        <v>170</v>
      </c>
      <c r="B976" s="34" t="str">
        <f>'RONDE KOKERS'!D968</f>
        <v>x</v>
      </c>
      <c r="C976" s="34">
        <f>'RONDE KOKERS'!E968</f>
        <v>515</v>
      </c>
      <c r="D976" s="34" t="str">
        <f>'RONDE KOKERS'!G968</f>
        <v>K+V</v>
      </c>
      <c r="E976" s="34" t="str">
        <f>'RONDE KOKERS'!O968</f>
        <v>stolp of stevige rand met transparante vaste bodem</v>
      </c>
      <c r="F976" s="34">
        <f>'RONDE KOKERS'!J968</f>
        <v>12</v>
      </c>
    </row>
    <row r="977" spans="1:6" ht="15">
      <c r="A977" s="47">
        <f>'RONDE KOKERS'!C969</f>
        <v>180</v>
      </c>
      <c r="B977" s="34" t="str">
        <f>'RONDE KOKERS'!D969</f>
        <v>x</v>
      </c>
      <c r="C977" s="34">
        <f>'RONDE KOKERS'!E969</f>
        <v>30</v>
      </c>
      <c r="D977" s="34" t="str">
        <f>'RONDE KOKERS'!G969</f>
        <v>K+G</v>
      </c>
      <c r="E977" s="34" t="str">
        <f>'RONDE KOKERS'!O969</f>
        <v>stevige rand met goudkleurige bodem</v>
      </c>
      <c r="F977" s="34">
        <f>'RONDE KOKERS'!J969</f>
        <v>170</v>
      </c>
    </row>
    <row r="978" spans="1:6" ht="15">
      <c r="A978" s="47">
        <f>'RONDE KOKERS'!C970</f>
        <v>180</v>
      </c>
      <c r="B978" s="34" t="str">
        <f>'RONDE KOKERS'!D970</f>
        <v>x</v>
      </c>
      <c r="C978" s="34">
        <f>'RONDE KOKERS'!E970</f>
        <v>30</v>
      </c>
      <c r="D978" s="34" t="str">
        <f>'RONDE KOKERS'!G970</f>
        <v>K+G</v>
      </c>
      <c r="E978" s="34" t="str">
        <f>'RONDE KOKERS'!O970</f>
        <v>stevige rand met goudkleurige bodem</v>
      </c>
      <c r="F978" s="34">
        <f>'RONDE KOKERS'!J970</f>
        <v>38</v>
      </c>
    </row>
    <row r="979" spans="1:6" ht="15">
      <c r="A979" s="47">
        <f>'RONDE KOKERS'!C971</f>
        <v>180</v>
      </c>
      <c r="B979" s="34" t="str">
        <f>'RONDE KOKERS'!D971</f>
        <v>x</v>
      </c>
      <c r="C979" s="34">
        <f>'RONDE KOKERS'!E971</f>
        <v>210</v>
      </c>
      <c r="D979" s="34" t="str">
        <f>'RONDE KOKERS'!G971</f>
        <v>K+G</v>
      </c>
      <c r="E979" s="34" t="str">
        <f>'RONDE KOKERS'!O971</f>
        <v>stevige rand met goudkleurige bodem</v>
      </c>
      <c r="F979" s="34">
        <f>'RONDE KOKERS'!J971</f>
        <v>16</v>
      </c>
    </row>
    <row r="980" spans="1:6" ht="15">
      <c r="A980" s="47">
        <f>'RONDE KOKERS'!C972</f>
        <v>180</v>
      </c>
      <c r="B980" s="34" t="str">
        <f>'RONDE KOKERS'!D972</f>
        <v>x</v>
      </c>
      <c r="C980" s="34">
        <f>'RONDE KOKERS'!E972</f>
        <v>210</v>
      </c>
      <c r="D980" s="34" t="str">
        <f>'RONDE KOKERS'!G972</f>
        <v>K+G</v>
      </c>
      <c r="E980" s="34" t="str">
        <f>'RONDE KOKERS'!O972</f>
        <v>stevige rand met goudkleurige bodem</v>
      </c>
      <c r="F980" s="34">
        <f>'RONDE KOKERS'!J972</f>
        <v>208</v>
      </c>
    </row>
    <row r="981" spans="1:6" ht="15">
      <c r="A981" s="47">
        <f>'RONDE KOKERS'!C973</f>
        <v>190</v>
      </c>
      <c r="B981" s="34" t="str">
        <f>'RONDE KOKERS'!D973</f>
        <v>x</v>
      </c>
      <c r="C981" s="34">
        <f>'RONDE KOKERS'!E973</f>
        <v>30</v>
      </c>
      <c r="D981" s="34" t="str">
        <f>'RONDE KOKERS'!G973</f>
        <v>K+G</v>
      </c>
      <c r="E981" s="34" t="str">
        <f>'RONDE KOKERS'!O973</f>
        <v>stevige rand met goudkleurige bodem</v>
      </c>
      <c r="F981" s="34">
        <f>'RONDE KOKERS'!J973</f>
        <v>118</v>
      </c>
    </row>
    <row r="982" spans="1:6" ht="15">
      <c r="A982" s="47">
        <f>'RONDE KOKERS'!C974</f>
        <v>190</v>
      </c>
      <c r="B982" s="34" t="str">
        <f>'RONDE KOKERS'!D974</f>
        <v>x</v>
      </c>
      <c r="C982" s="34">
        <f>'RONDE KOKERS'!E974</f>
        <v>35</v>
      </c>
      <c r="D982" s="34" t="str">
        <f>'RONDE KOKERS'!G974</f>
        <v>K+G</v>
      </c>
      <c r="E982" s="34" t="str">
        <f>'RONDE KOKERS'!O974</f>
        <v>stevige rand met goudkleurige bodem</v>
      </c>
      <c r="F982" s="34">
        <f>'RONDE KOKERS'!J974</f>
        <v>113</v>
      </c>
    </row>
    <row r="983" spans="1:6" ht="15">
      <c r="A983" s="47">
        <f>'RONDE KOKERS'!C975</f>
        <v>190</v>
      </c>
      <c r="B983" s="34" t="str">
        <f>'RONDE KOKERS'!D975</f>
        <v>x</v>
      </c>
      <c r="C983" s="34">
        <f>'RONDE KOKERS'!E975</f>
        <v>40</v>
      </c>
      <c r="D983" s="34" t="str">
        <f>'RONDE KOKERS'!G975</f>
        <v>K+G</v>
      </c>
      <c r="E983" s="34" t="str">
        <f>'RONDE KOKERS'!O975</f>
        <v>stevige rand met goudkleurige bodem</v>
      </c>
      <c r="F983" s="34">
        <f>'RONDE KOKERS'!J975</f>
        <v>45</v>
      </c>
    </row>
    <row r="984" spans="1:6" ht="15">
      <c r="A984" s="47">
        <f>'RONDE KOKERS'!C976</f>
        <v>190</v>
      </c>
      <c r="B984" s="34" t="str">
        <f>'RONDE KOKERS'!D976</f>
        <v>x</v>
      </c>
      <c r="C984" s="34">
        <f>'RONDE KOKERS'!E976</f>
        <v>55</v>
      </c>
      <c r="D984" s="34" t="str">
        <f>'RONDE KOKERS'!G976</f>
        <v>K+G</v>
      </c>
      <c r="E984" s="34" t="str">
        <f>'RONDE KOKERS'!O976</f>
        <v>stevige rand met goudkleurige bodem</v>
      </c>
      <c r="F984" s="34">
        <f>'RONDE KOKERS'!J976</f>
        <v>12</v>
      </c>
    </row>
    <row r="985" spans="1:6" ht="15">
      <c r="A985" s="47">
        <f>'RONDE KOKERS'!C977</f>
        <v>190</v>
      </c>
      <c r="B985" s="34" t="str">
        <f>'RONDE KOKERS'!D977</f>
        <v>x</v>
      </c>
      <c r="C985" s="34">
        <f>'RONDE KOKERS'!E977</f>
        <v>80</v>
      </c>
      <c r="D985" s="34" t="str">
        <f>'RONDE KOKERS'!G977</f>
        <v>K+G</v>
      </c>
      <c r="E985" s="34" t="str">
        <f>'RONDE KOKERS'!O977</f>
        <v>stevige rand met goudkleurige bodem</v>
      </c>
      <c r="F985" s="34">
        <f>'RONDE KOKERS'!J977</f>
        <v>62</v>
      </c>
    </row>
    <row r="986" spans="1:6" ht="15">
      <c r="A986" s="47">
        <f>'RONDE KOKERS'!C978</f>
        <v>190</v>
      </c>
      <c r="B986" s="34" t="str">
        <f>'RONDE KOKERS'!D978</f>
        <v>x</v>
      </c>
      <c r="C986" s="34">
        <f>'RONDE KOKERS'!E978</f>
        <v>80</v>
      </c>
      <c r="D986" s="34" t="str">
        <f>'RONDE KOKERS'!G978</f>
        <v>K</v>
      </c>
      <c r="E986" s="34" t="str">
        <f>'RONDE KOKERS'!O978</f>
        <v>stevige rand, bodem naar keuze of stolp</v>
      </c>
      <c r="F986" s="34">
        <f>'RONDE KOKERS'!J978</f>
        <v>126</v>
      </c>
    </row>
    <row r="987" spans="1:6" ht="15">
      <c r="A987" s="47">
        <f>'RONDE KOKERS'!C979</f>
        <v>190</v>
      </c>
      <c r="B987" s="34" t="str">
        <f>'RONDE KOKERS'!D979</f>
        <v>x</v>
      </c>
      <c r="C987" s="34">
        <f>'RONDE KOKERS'!E979</f>
        <v>80</v>
      </c>
      <c r="D987" s="34" t="str">
        <f>'RONDE KOKERS'!G979</f>
        <v>K</v>
      </c>
      <c r="E987" s="34" t="str">
        <f>'RONDE KOKERS'!O979</f>
        <v>stevige rand, bodem naar keuze of stolp</v>
      </c>
      <c r="F987" s="34">
        <f>'RONDE KOKERS'!J979</f>
        <v>63</v>
      </c>
    </row>
    <row r="988" spans="1:6" ht="15">
      <c r="A988" s="47">
        <f>'RONDE KOKERS'!C980</f>
        <v>190</v>
      </c>
      <c r="B988" s="34" t="str">
        <f>'RONDE KOKERS'!D980</f>
        <v>x</v>
      </c>
      <c r="C988" s="34">
        <f>'RONDE KOKERS'!E980</f>
        <v>120</v>
      </c>
      <c r="D988" s="34" t="str">
        <f>'RONDE KOKERS'!G980</f>
        <v>K+G</v>
      </c>
      <c r="E988" s="34" t="str">
        <f>'RONDE KOKERS'!O980</f>
        <v>stevige rand met goudkleurige bodem</v>
      </c>
      <c r="F988" s="34">
        <f>'RONDE KOKERS'!J980</f>
        <v>80</v>
      </c>
    </row>
    <row r="989" spans="1:6" ht="15">
      <c r="A989" s="47">
        <f>'RONDE KOKERS'!C981</f>
        <v>190</v>
      </c>
      <c r="B989" s="34" t="str">
        <f>'RONDE KOKERS'!D981</f>
        <v>x</v>
      </c>
      <c r="C989" s="34">
        <f>'RONDE KOKERS'!E981</f>
        <v>150</v>
      </c>
      <c r="D989" s="34" t="str">
        <f>'RONDE KOKERS'!G981</f>
        <v>K+G</v>
      </c>
      <c r="E989" s="34" t="str">
        <f>'RONDE KOKERS'!O981</f>
        <v>stevige rand met goudkleurige bodem</v>
      </c>
      <c r="F989" s="34">
        <f>'RONDE KOKERS'!J981</f>
        <v>10</v>
      </c>
    </row>
    <row r="990" spans="1:6" ht="15">
      <c r="A990" s="47">
        <f>'RONDE KOKERS'!C982</f>
        <v>190</v>
      </c>
      <c r="B990" s="34" t="str">
        <f>'RONDE KOKERS'!D982</f>
        <v>x</v>
      </c>
      <c r="C990" s="34">
        <f>'RONDE KOKERS'!E982</f>
        <v>150</v>
      </c>
      <c r="D990" s="34" t="str">
        <f>'RONDE KOKERS'!G982</f>
        <v>V</v>
      </c>
      <c r="E990" s="34" t="str">
        <f>'RONDE KOKERS'!O982</f>
        <v>flexibele rand met transparante vaste bodem</v>
      </c>
      <c r="F990" s="34">
        <f>'RONDE KOKERS'!J982</f>
        <v>17</v>
      </c>
    </row>
    <row r="991" spans="1:6" ht="15">
      <c r="A991" s="47">
        <f>'RONDE KOKERS'!C983</f>
        <v>190</v>
      </c>
      <c r="B991" s="34" t="str">
        <f>'RONDE KOKERS'!D983</f>
        <v>x</v>
      </c>
      <c r="C991" s="34">
        <f>'RONDE KOKERS'!E983</f>
        <v>160</v>
      </c>
      <c r="D991" s="34" t="str">
        <f>'RONDE KOKERS'!G983</f>
        <v>K+G</v>
      </c>
      <c r="E991" s="34" t="str">
        <f>'RONDE KOKERS'!O983</f>
        <v>stevige rand met goudkleurige bodem</v>
      </c>
      <c r="F991" s="34">
        <f>'RONDE KOKERS'!J983</f>
        <v>27</v>
      </c>
    </row>
    <row r="992" spans="1:6" ht="15">
      <c r="A992" s="47">
        <f>'RONDE KOKERS'!C984</f>
        <v>190</v>
      </c>
      <c r="B992" s="34" t="str">
        <f>'RONDE KOKERS'!D984</f>
        <v>x</v>
      </c>
      <c r="C992" s="34">
        <f>'RONDE KOKERS'!E984</f>
        <v>170</v>
      </c>
      <c r="D992" s="34" t="str">
        <f>'RONDE KOKERS'!G984</f>
        <v>K</v>
      </c>
      <c r="E992" s="34" t="str">
        <f>'RONDE KOKERS'!O984</f>
        <v>stevige rand, bodem naar keuze of stolp</v>
      </c>
      <c r="F992" s="34">
        <f>'RONDE KOKERS'!J984</f>
        <v>27</v>
      </c>
    </row>
    <row r="993" spans="1:6" ht="15">
      <c r="A993" s="47">
        <f>'RONDE KOKERS'!C985</f>
        <v>190</v>
      </c>
      <c r="B993" s="34" t="str">
        <f>'RONDE KOKERS'!D985</f>
        <v>x</v>
      </c>
      <c r="C993" s="34">
        <f>'RONDE KOKERS'!E985</f>
        <v>180</v>
      </c>
      <c r="D993" s="34" t="str">
        <f>'RONDE KOKERS'!G985</f>
        <v>K+G</v>
      </c>
      <c r="E993" s="34" t="str">
        <f>'RONDE KOKERS'!O985</f>
        <v>stevige rand met goudkleurige bodem</v>
      </c>
      <c r="F993" s="34">
        <f>'RONDE KOKERS'!J985</f>
        <v>4</v>
      </c>
    </row>
    <row r="994" spans="1:6" ht="15">
      <c r="A994" s="47">
        <f>'RONDE KOKERS'!C986</f>
        <v>190</v>
      </c>
      <c r="B994" s="34" t="str">
        <f>'RONDE KOKERS'!D986</f>
        <v>x</v>
      </c>
      <c r="C994" s="34">
        <f>'RONDE KOKERS'!E986</f>
        <v>240</v>
      </c>
      <c r="D994" s="34" t="str">
        <f>'RONDE KOKERS'!G986</f>
        <v>K+G</v>
      </c>
      <c r="E994" s="34" t="str">
        <f>'RONDE KOKERS'!O986</f>
        <v>stevige rand met goudkleurige bodem</v>
      </c>
      <c r="F994" s="34">
        <f>'RONDE KOKERS'!J986</f>
        <v>11</v>
      </c>
    </row>
    <row r="995" spans="1:6" ht="15">
      <c r="A995" s="47">
        <f>'RONDE KOKERS'!C987</f>
        <v>190</v>
      </c>
      <c r="B995" s="34" t="str">
        <f>'RONDE KOKERS'!D987</f>
        <v>x</v>
      </c>
      <c r="C995" s="34">
        <f>'RONDE KOKERS'!E987</f>
        <v>250</v>
      </c>
      <c r="D995" s="34" t="str">
        <f>'RONDE KOKERS'!G987</f>
        <v>K+W</v>
      </c>
      <c r="E995" s="34" t="str">
        <f>'RONDE KOKERS'!O987</f>
        <v>stevige randen met witte bodem</v>
      </c>
      <c r="F995" s="34">
        <f>'RONDE KOKERS'!J987</f>
        <v>18</v>
      </c>
    </row>
    <row r="996" spans="1:6" ht="15">
      <c r="A996" s="47">
        <f>'RONDE KOKERS'!C988</f>
        <v>190</v>
      </c>
      <c r="B996" s="34" t="str">
        <f>'RONDE KOKERS'!D988</f>
        <v>x</v>
      </c>
      <c r="C996" s="34">
        <f>'RONDE KOKERS'!E988</f>
        <v>250</v>
      </c>
      <c r="D996" s="34" t="str">
        <f>'RONDE KOKERS'!G988</f>
        <v>K+G</v>
      </c>
      <c r="E996" s="34" t="str">
        <f>'RONDE KOKERS'!O988</f>
        <v>stevige rand met goudkleurige bodem</v>
      </c>
      <c r="F996" s="34">
        <f>'RONDE KOKERS'!J988</f>
        <v>18</v>
      </c>
    </row>
    <row r="997" spans="1:6" ht="15">
      <c r="A997" s="47">
        <f>'RONDE KOKERS'!C989</f>
        <v>210</v>
      </c>
      <c r="B997" s="34" t="str">
        <f>'RONDE KOKERS'!D989</f>
        <v>x</v>
      </c>
      <c r="C997" s="34">
        <f>'RONDE KOKERS'!E989</f>
        <v>30</v>
      </c>
      <c r="D997" s="34" t="str">
        <f>'RONDE KOKERS'!G989</f>
        <v>K+G</v>
      </c>
      <c r="E997" s="34" t="str">
        <f>'RONDE KOKERS'!O989</f>
        <v>stevige rand met goudkleurige bodem</v>
      </c>
      <c r="F997" s="34">
        <f>'RONDE KOKERS'!J989</f>
        <v>66</v>
      </c>
    </row>
    <row r="998" spans="1:6" ht="15">
      <c r="A998" s="47">
        <f>'RONDE KOKERS'!C990</f>
        <v>210</v>
      </c>
      <c r="B998" s="34" t="str">
        <f>'RONDE KOKERS'!D990</f>
        <v>x</v>
      </c>
      <c r="C998" s="34">
        <f>'RONDE KOKERS'!E990</f>
        <v>40</v>
      </c>
      <c r="D998" s="34" t="str">
        <f>'RONDE KOKERS'!G990</f>
        <v>K+G</v>
      </c>
      <c r="E998" s="34" t="str">
        <f>'RONDE KOKERS'!O990</f>
        <v>stevige rand met goudkleurige bodem</v>
      </c>
      <c r="F998" s="34">
        <f>'RONDE KOKERS'!J990</f>
        <v>73</v>
      </c>
    </row>
    <row r="999" spans="1:6" ht="15">
      <c r="A999" s="47">
        <f>'RONDE KOKERS'!C991</f>
        <v>210</v>
      </c>
      <c r="B999" s="34" t="str">
        <f>'RONDE KOKERS'!D991</f>
        <v>x</v>
      </c>
      <c r="C999" s="34">
        <f>'RONDE KOKERS'!E991</f>
        <v>60</v>
      </c>
      <c r="D999" s="34" t="str">
        <f>'RONDE KOKERS'!G991</f>
        <v>K</v>
      </c>
      <c r="E999" s="34" t="str">
        <f>'RONDE KOKERS'!O991</f>
        <v>stevige rand, bodem naar keuze of stolp</v>
      </c>
      <c r="F999" s="34">
        <f>'RONDE KOKERS'!J991</f>
        <v>11</v>
      </c>
    </row>
    <row r="1000" spans="1:6" ht="15">
      <c r="A1000" s="47">
        <f>'RONDE KOKERS'!C992</f>
        <v>210</v>
      </c>
      <c r="B1000" s="34" t="str">
        <f>'RONDE KOKERS'!D992</f>
        <v>x</v>
      </c>
      <c r="C1000" s="34">
        <f>'RONDE KOKERS'!E992</f>
        <v>60</v>
      </c>
      <c r="D1000" s="34" t="str">
        <f>'RONDE KOKERS'!G992</f>
        <v>K+G</v>
      </c>
      <c r="E1000" s="34" t="str">
        <f>'RONDE KOKERS'!O992</f>
        <v>stevige rand met goudkleurige bodem</v>
      </c>
      <c r="F1000" s="34">
        <f>'RONDE KOKERS'!J992</f>
        <v>11</v>
      </c>
    </row>
    <row r="1001" spans="1:6" ht="15">
      <c r="A1001" s="47">
        <f>'RONDE KOKERS'!C993</f>
        <v>210</v>
      </c>
      <c r="B1001" s="34" t="str">
        <f>'RONDE KOKERS'!D993</f>
        <v>x</v>
      </c>
      <c r="C1001" s="34">
        <f>'RONDE KOKERS'!E993</f>
        <v>60</v>
      </c>
      <c r="D1001" s="34" t="str">
        <f>'RONDE KOKERS'!G993</f>
        <v>K+G</v>
      </c>
      <c r="E1001" s="34" t="str">
        <f>'RONDE KOKERS'!O993</f>
        <v>stevige rand met goudkleurige bodem</v>
      </c>
      <c r="F1001" s="34">
        <f>'RONDE KOKERS'!J993</f>
        <v>28</v>
      </c>
    </row>
    <row r="1002" spans="1:6" ht="15">
      <c r="A1002" s="47">
        <f>'RONDE KOKERS'!C994</f>
        <v>210</v>
      </c>
      <c r="B1002" s="34" t="str">
        <f>'RONDE KOKERS'!D994</f>
        <v>x</v>
      </c>
      <c r="C1002" s="34">
        <f>'RONDE KOKERS'!E994</f>
        <v>140</v>
      </c>
      <c r="D1002" s="34" t="str">
        <f>'RONDE KOKERS'!G994</f>
        <v>K+W</v>
      </c>
      <c r="E1002" s="34" t="str">
        <f>'RONDE KOKERS'!O994</f>
        <v>stevige randen met witte bodem</v>
      </c>
      <c r="F1002" s="34">
        <f>'RONDE KOKERS'!J994</f>
        <v>336</v>
      </c>
    </row>
    <row r="1003" spans="1:6" ht="15">
      <c r="A1003" s="47">
        <f>'RONDE KOKERS'!C995</f>
        <v>210</v>
      </c>
      <c r="B1003" s="34" t="str">
        <f>'RONDE KOKERS'!D995</f>
        <v>x</v>
      </c>
      <c r="C1003" s="34">
        <f>'RONDE KOKERS'!E995</f>
        <v>140</v>
      </c>
      <c r="D1003" s="34" t="str">
        <f>'RONDE KOKERS'!G995</f>
        <v>K+W</v>
      </c>
      <c r="E1003" s="34" t="str">
        <f>'RONDE KOKERS'!O995</f>
        <v>stevige randen met witte bodem</v>
      </c>
      <c r="F1003" s="34">
        <f>'RONDE KOKERS'!J995</f>
        <v>168</v>
      </c>
    </row>
    <row r="1004" spans="1:6" ht="15">
      <c r="A1004" s="47">
        <f>'RONDE KOKERS'!C996</f>
        <v>210</v>
      </c>
      <c r="B1004" s="34" t="str">
        <f>'RONDE KOKERS'!D996</f>
        <v>x</v>
      </c>
      <c r="C1004" s="34">
        <f>'RONDE KOKERS'!E996</f>
        <v>150</v>
      </c>
      <c r="D1004" s="34" t="str">
        <f>'RONDE KOKERS'!G996</f>
        <v>K</v>
      </c>
      <c r="E1004" s="34" t="str">
        <f>'RONDE KOKERS'!O996</f>
        <v>stevige rand, bodem naar keuze of stolp</v>
      </c>
      <c r="F1004" s="34">
        <f>'RONDE KOKERS'!J996</f>
        <v>56</v>
      </c>
    </row>
    <row r="1005" spans="1:6" ht="15">
      <c r="A1005" s="47">
        <f>'RONDE KOKERS'!C997</f>
        <v>210</v>
      </c>
      <c r="B1005" s="34" t="str">
        <f>'RONDE KOKERS'!D997</f>
        <v>x</v>
      </c>
      <c r="C1005" s="34">
        <f>'RONDE KOKERS'!E997</f>
        <v>160</v>
      </c>
      <c r="D1005" s="34" t="str">
        <f>'RONDE KOKERS'!G997</f>
        <v>K+G</v>
      </c>
      <c r="E1005" s="34" t="str">
        <f>'RONDE KOKERS'!O997</f>
        <v>stevige rand met goudkleurige bodem</v>
      </c>
      <c r="F1005" s="34">
        <f>'RONDE KOKERS'!J997</f>
        <v>23</v>
      </c>
    </row>
    <row r="1006" spans="1:6" ht="15">
      <c r="A1006" s="47">
        <f>'RONDE KOKERS'!C998</f>
        <v>210</v>
      </c>
      <c r="B1006" s="34" t="str">
        <f>'RONDE KOKERS'!D998</f>
        <v>x</v>
      </c>
      <c r="C1006" s="34">
        <f>'RONDE KOKERS'!E998</f>
        <v>195</v>
      </c>
      <c r="D1006" s="34" t="str">
        <f>'RONDE KOKERS'!G998</f>
        <v>K</v>
      </c>
      <c r="E1006" s="34" t="str">
        <f>'RONDE KOKERS'!O998</f>
        <v>stevige rand, bodem naar keuze of stolp</v>
      </c>
      <c r="F1006" s="34">
        <f>'RONDE KOKERS'!J998</f>
        <v>9</v>
      </c>
    </row>
    <row r="1007" spans="1:6" ht="15">
      <c r="A1007" s="47">
        <f>'RONDE KOKERS'!C999</f>
        <v>210</v>
      </c>
      <c r="B1007" s="34" t="str">
        <f>'RONDE KOKERS'!D999</f>
        <v>x</v>
      </c>
      <c r="C1007" s="34">
        <f>'RONDE KOKERS'!E999</f>
        <v>240</v>
      </c>
      <c r="D1007" s="34" t="str">
        <f>'RONDE KOKERS'!G999</f>
        <v>K+G</v>
      </c>
      <c r="E1007" s="34" t="str">
        <f>'RONDE KOKERS'!O999</f>
        <v>stevige rand met goudkleurige bodem</v>
      </c>
      <c r="F1007" s="34">
        <f>'RONDE KOKERS'!J999</f>
        <v>14</v>
      </c>
    </row>
    <row r="1008" spans="1:6" ht="15">
      <c r="A1008" s="47">
        <f>'RONDE KOKERS'!C1000</f>
        <v>210</v>
      </c>
      <c r="B1008" s="34" t="str">
        <f>'RONDE KOKERS'!D1000</f>
        <v>x</v>
      </c>
      <c r="C1008" s="34">
        <f>'RONDE KOKERS'!E1000</f>
        <v>260</v>
      </c>
      <c r="D1008" s="34" t="str">
        <f>'RONDE KOKERS'!G1000</f>
        <v>K+G</v>
      </c>
      <c r="E1008" s="34" t="str">
        <f>'RONDE KOKERS'!O1000</f>
        <v>stevige rand met goudkleurige bodem</v>
      </c>
      <c r="F1008" s="34">
        <f>'RONDE KOKERS'!J1000</f>
        <v>4</v>
      </c>
    </row>
    <row r="1009" spans="1:6" ht="15">
      <c r="A1009" s="47">
        <f>'RONDE KOKERS'!C1001</f>
        <v>210</v>
      </c>
      <c r="B1009" s="34" t="str">
        <f>'RONDE KOKERS'!D1001</f>
        <v>x</v>
      </c>
      <c r="C1009" s="34">
        <f>'RONDE KOKERS'!E1001</f>
        <v>260</v>
      </c>
      <c r="D1009" s="34" t="str">
        <f>'RONDE KOKERS'!G1001</f>
        <v>K+G</v>
      </c>
      <c r="E1009" s="34" t="str">
        <f>'RONDE KOKERS'!O1001</f>
        <v>stevige rand met goudkleurige bodem</v>
      </c>
      <c r="F1009" s="34">
        <f>'RONDE KOKERS'!J1001</f>
        <v>14</v>
      </c>
    </row>
    <row r="1010" spans="1:6" ht="15">
      <c r="A1010" s="47">
        <f>'RONDE KOKERS'!C1002</f>
        <v>210</v>
      </c>
      <c r="B1010" s="34" t="str">
        <f>'RONDE KOKERS'!D1002</f>
        <v>x</v>
      </c>
      <c r="C1010" s="34">
        <f>'RONDE KOKERS'!E1002</f>
        <v>300</v>
      </c>
      <c r="D1010" s="34" t="str">
        <f>'RONDE KOKERS'!G1002</f>
        <v>K</v>
      </c>
      <c r="E1010" s="34" t="str">
        <f>'RONDE KOKERS'!O1002</f>
        <v>stevige rand, bodem naar keuze of stolp</v>
      </c>
      <c r="F1010" s="34">
        <f>'RONDE KOKERS'!J1002</f>
        <v>42</v>
      </c>
    </row>
    <row r="1011" spans="1:6" ht="15">
      <c r="A1011" s="47">
        <f>'RONDE KOKERS'!C1003</f>
        <v>210</v>
      </c>
      <c r="B1011" s="34" t="str">
        <f>'RONDE KOKERS'!D1003</f>
        <v>x</v>
      </c>
      <c r="C1011" s="34">
        <f>'RONDE KOKERS'!E1003</f>
        <v>320</v>
      </c>
      <c r="D1011" s="34" t="str">
        <f>'RONDE KOKERS'!G1003</f>
        <v>K</v>
      </c>
      <c r="E1011" s="34" t="str">
        <f>'RONDE KOKERS'!O1003</f>
        <v>stevige rand, bodem naar keuze of stolp</v>
      </c>
      <c r="F1011" s="34">
        <f>'RONDE KOKERS'!J1003</f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6"/>
  <sheetViews>
    <sheetView zoomScalePageLayoutView="0" workbookViewId="0" topLeftCell="A1">
      <pane ySplit="10" topLeftCell="A63" activePane="bottomLeft" state="frozen"/>
      <selection pane="topLeft" activeCell="A1" sqref="A1"/>
      <selection pane="bottomLeft" activeCell="A1" sqref="A1:E66"/>
    </sheetView>
  </sheetViews>
  <sheetFormatPr defaultColWidth="9.140625" defaultRowHeight="15"/>
  <cols>
    <col min="1" max="2" width="9.140625" style="22" customWidth="1"/>
    <col min="3" max="3" width="10.28125" style="54" customWidth="1"/>
    <col min="4" max="4" width="13.140625" style="22" customWidth="1"/>
    <col min="5" max="5" width="44.00390625" style="0" customWidth="1"/>
  </cols>
  <sheetData>
    <row r="1" spans="1:5" ht="21">
      <c r="A1" s="33" t="s">
        <v>340</v>
      </c>
      <c r="B1" s="33"/>
      <c r="C1" s="52"/>
      <c r="E1" s="50">
        <f ca="1">TODAY()</f>
        <v>45362</v>
      </c>
    </row>
    <row r="2" spans="2:5" ht="20.25">
      <c r="B2" s="33"/>
      <c r="C2" s="52"/>
      <c r="D2" s="23"/>
      <c r="E2" s="3"/>
    </row>
    <row r="3" spans="1:5" ht="20.25">
      <c r="A3" s="36" t="s">
        <v>349</v>
      </c>
      <c r="B3" s="33"/>
      <c r="C3" s="52"/>
      <c r="D3" s="23"/>
      <c r="E3" s="3"/>
    </row>
    <row r="4" spans="1:5" ht="20.25">
      <c r="A4" s="36" t="s">
        <v>347</v>
      </c>
      <c r="B4" s="33"/>
      <c r="C4" s="52"/>
      <c r="D4" s="23"/>
      <c r="E4" s="3"/>
    </row>
    <row r="5" spans="1:6" ht="20.25">
      <c r="A5" s="36" t="s">
        <v>348</v>
      </c>
      <c r="B5" s="33"/>
      <c r="C5" s="52"/>
      <c r="F5" s="3"/>
    </row>
    <row r="6" spans="1:6" ht="20.25">
      <c r="A6" s="36"/>
      <c r="B6" s="33"/>
      <c r="C6" s="52"/>
      <c r="F6" s="3"/>
    </row>
    <row r="7" spans="1:6" ht="20.25">
      <c r="A7" s="38" t="s">
        <v>329</v>
      </c>
      <c r="B7" s="33"/>
      <c r="C7" s="52"/>
      <c r="D7" s="35"/>
      <c r="E7" s="24"/>
      <c r="F7" s="3"/>
    </row>
    <row r="8" spans="1:6" ht="20.25">
      <c r="A8" s="38" t="s">
        <v>330</v>
      </c>
      <c r="B8" s="33"/>
      <c r="C8" s="52"/>
      <c r="D8" s="35"/>
      <c r="E8" s="24"/>
      <c r="F8" s="3"/>
    </row>
    <row r="9" spans="1:6" ht="15">
      <c r="A9" s="26"/>
      <c r="B9" s="25"/>
      <c r="C9" s="53"/>
      <c r="D9" s="31" t="s">
        <v>341</v>
      </c>
      <c r="E9" s="4"/>
      <c r="F9" s="21"/>
    </row>
    <row r="10" spans="1:5" ht="18.75">
      <c r="A10" s="22" t="str">
        <f>'RONDE KOKERS'!F1</f>
        <v>OVAAL</v>
      </c>
      <c r="B10" s="30" t="str">
        <f>'RONDE KOKERS'!E1</f>
        <v>hoogte mm</v>
      </c>
      <c r="C10" s="54" t="s">
        <v>3</v>
      </c>
      <c r="D10" s="45">
        <f>E1</f>
        <v>45362</v>
      </c>
      <c r="E10" s="29" t="str">
        <f>'RONDE KOKERS'!O1</f>
        <v>UITVOERING:</v>
      </c>
    </row>
    <row r="11" spans="1:5" ht="15">
      <c r="A11" s="30">
        <f>'Ovale kokers'!C2</f>
        <v>124</v>
      </c>
      <c r="B11" s="30">
        <f>'Ovale kokers'!E2</f>
        <v>70</v>
      </c>
      <c r="C11" s="32" t="str">
        <f>'Ovale kokers'!G2</f>
        <v>K+G</v>
      </c>
      <c r="D11" s="31">
        <f>'Ovale kokers'!J2</f>
        <v>148</v>
      </c>
      <c r="E11" s="29" t="str">
        <f>'Ovale kokers'!O2</f>
        <v>stevige rand met goudkleurige bodem</v>
      </c>
    </row>
    <row r="12" spans="1:5" ht="15">
      <c r="A12" s="30">
        <f>'Ovale kokers'!C3</f>
        <v>124</v>
      </c>
      <c r="B12" s="30">
        <f>'Ovale kokers'!E3</f>
        <v>70</v>
      </c>
      <c r="C12" s="32" t="str">
        <f>'Ovale kokers'!G3</f>
        <v>K+G</v>
      </c>
      <c r="D12" s="31">
        <f>'Ovale kokers'!J3</f>
        <v>576</v>
      </c>
      <c r="E12" s="29" t="str">
        <f>'Ovale kokers'!O3</f>
        <v>stevige rand met goudkleurige bodem</v>
      </c>
    </row>
    <row r="13" spans="1:5" ht="15">
      <c r="A13" s="30">
        <f>'Ovale kokers'!C4</f>
        <v>124</v>
      </c>
      <c r="B13" s="30">
        <f>'Ovale kokers'!E4</f>
        <v>120</v>
      </c>
      <c r="C13" s="32" t="str">
        <f>'Ovale kokers'!G4</f>
        <v>K+G</v>
      </c>
      <c r="D13" s="31">
        <f>'Ovale kokers'!J4</f>
        <v>51</v>
      </c>
      <c r="E13" s="29" t="str">
        <f>'Ovale kokers'!O4</f>
        <v>stevige rand met goudkleurige bodem</v>
      </c>
    </row>
    <row r="14" spans="1:5" ht="15">
      <c r="A14" s="30">
        <f>'Ovale kokers'!C5</f>
        <v>124</v>
      </c>
      <c r="B14" s="30">
        <f>'Ovale kokers'!E5</f>
        <v>150</v>
      </c>
      <c r="C14" s="32" t="str">
        <f>'Ovale kokers'!G5</f>
        <v>K+G</v>
      </c>
      <c r="D14" s="31">
        <f>'Ovale kokers'!J5</f>
        <v>21</v>
      </c>
      <c r="E14" s="29" t="str">
        <f>'Ovale kokers'!O5</f>
        <v>stevige rand met goudkleurige bodem</v>
      </c>
    </row>
    <row r="15" spans="1:5" ht="15">
      <c r="A15" s="30">
        <f>'Ovale kokers'!C6</f>
        <v>124</v>
      </c>
      <c r="B15" s="30">
        <f>'Ovale kokers'!E6</f>
        <v>165</v>
      </c>
      <c r="C15" s="32" t="str">
        <f>'Ovale kokers'!G6</f>
        <v>K+G</v>
      </c>
      <c r="D15" s="31">
        <f>'Ovale kokers'!J6</f>
        <v>12</v>
      </c>
      <c r="E15" s="29" t="str">
        <f>'Ovale kokers'!O6</f>
        <v>stevige rand met goudkleurige bodem</v>
      </c>
    </row>
    <row r="16" spans="1:5" ht="15">
      <c r="A16" s="30">
        <f>'Ovale kokers'!C7</f>
        <v>124</v>
      </c>
      <c r="B16" s="30">
        <f>'Ovale kokers'!E7</f>
        <v>0</v>
      </c>
      <c r="C16" s="32" t="str">
        <f>'Ovale kokers'!G7</f>
        <v>K+G</v>
      </c>
      <c r="D16" s="31">
        <f>'Ovale kokers'!J7</f>
        <v>4</v>
      </c>
      <c r="E16" s="29" t="str">
        <f>'Ovale kokers'!O7</f>
        <v>stevige rand met goudkleurige bodem</v>
      </c>
    </row>
    <row r="17" spans="1:5" ht="15">
      <c r="A17" s="30">
        <f>'Ovale kokers'!C8</f>
        <v>124</v>
      </c>
      <c r="B17" s="30">
        <f>'Ovale kokers'!E8</f>
        <v>340</v>
      </c>
      <c r="C17" s="32" t="str">
        <f>'Ovale kokers'!G8</f>
        <v>K</v>
      </c>
      <c r="D17" s="31">
        <f>'Ovale kokers'!J8</f>
        <v>10</v>
      </c>
      <c r="E17" s="29" t="str">
        <f>'Ovale kokers'!O8</f>
        <v>stevige rand, bodem naar keuze of stolp</v>
      </c>
    </row>
    <row r="18" spans="1:5" ht="15">
      <c r="A18" s="30">
        <f>'Ovale kokers'!C9</f>
        <v>170</v>
      </c>
      <c r="B18" s="30">
        <f>'Ovale kokers'!E9</f>
        <v>180</v>
      </c>
      <c r="C18" s="32" t="str">
        <f>'Ovale kokers'!G9</f>
        <v>K+Z</v>
      </c>
      <c r="D18" s="31">
        <f>'Ovale kokers'!J9</f>
        <v>30</v>
      </c>
      <c r="E18" s="29" t="str">
        <f>'Ovale kokers'!O9</f>
        <v>stevige rand met zilver bodem</v>
      </c>
    </row>
    <row r="19" spans="1:5" ht="15">
      <c r="A19" s="30">
        <f>'Ovale kokers'!C10</f>
        <v>170</v>
      </c>
      <c r="B19" s="30">
        <f>'Ovale kokers'!E10</f>
        <v>200</v>
      </c>
      <c r="C19" s="32" t="str">
        <f>'Ovale kokers'!G10</f>
        <v>K+G</v>
      </c>
      <c r="D19" s="31">
        <f>'Ovale kokers'!J10</f>
        <v>760</v>
      </c>
      <c r="E19" s="29" t="str">
        <f>'Ovale kokers'!O10</f>
        <v>stevige rand met goudkleurige bodem</v>
      </c>
    </row>
    <row r="20" spans="1:5" ht="15">
      <c r="A20" s="30">
        <f>'Ovale kokers'!C11</f>
        <v>40</v>
      </c>
      <c r="B20" s="30">
        <f>'Ovale kokers'!E11</f>
        <v>70</v>
      </c>
      <c r="C20" s="32" t="str">
        <f>'Ovale kokers'!G11</f>
        <v>V</v>
      </c>
      <c r="D20" s="31">
        <f>'Ovale kokers'!J11</f>
        <v>480</v>
      </c>
      <c r="E20" s="29" t="str">
        <f>'Ovale kokers'!O11</f>
        <v>flexibele rand met transparante vaste bodem</v>
      </c>
    </row>
    <row r="21" spans="1:5" ht="15">
      <c r="A21" s="30">
        <f>'Ovale kokers'!C12</f>
        <v>40</v>
      </c>
      <c r="B21" s="30">
        <f>'Ovale kokers'!E12</f>
        <v>150</v>
      </c>
      <c r="C21" s="32" t="str">
        <f>'Ovale kokers'!G12</f>
        <v>V</v>
      </c>
      <c r="D21" s="31">
        <f>'Ovale kokers'!J12</f>
        <v>350</v>
      </c>
      <c r="E21" s="29" t="str">
        <f>'Ovale kokers'!O12</f>
        <v>flexibele rand met transparante vaste bodem</v>
      </c>
    </row>
    <row r="22" spans="1:5" ht="15">
      <c r="A22" s="30">
        <f>'Ovale kokers'!C13</f>
        <v>40</v>
      </c>
      <c r="B22" s="30">
        <f>'Ovale kokers'!E13</f>
        <v>150</v>
      </c>
      <c r="C22" s="32" t="str">
        <f>'Ovale kokers'!G13</f>
        <v>V</v>
      </c>
      <c r="D22" s="31">
        <f>'Ovale kokers'!J13</f>
        <v>2450</v>
      </c>
      <c r="E22" s="29" t="str">
        <f>'Ovale kokers'!O13</f>
        <v>flexibele rand met transparante vaste bodem</v>
      </c>
    </row>
    <row r="23" spans="1:5" ht="15">
      <c r="A23" s="30">
        <f>'Ovale kokers'!C14</f>
        <v>40</v>
      </c>
      <c r="B23" s="30">
        <f>'Ovale kokers'!E14</f>
        <v>169</v>
      </c>
      <c r="C23" s="32" t="str">
        <f>'Ovale kokers'!G14</f>
        <v>V</v>
      </c>
      <c r="D23" s="31">
        <f>'Ovale kokers'!J14</f>
        <v>72</v>
      </c>
      <c r="E23" s="29" t="str">
        <f>'Ovale kokers'!O14</f>
        <v>flexibele rand met transparante vaste bodem</v>
      </c>
    </row>
    <row r="24" spans="1:5" ht="15">
      <c r="A24" s="30">
        <f>'Ovale kokers'!C15</f>
        <v>40</v>
      </c>
      <c r="B24" s="30">
        <f>'Ovale kokers'!E15</f>
        <v>169</v>
      </c>
      <c r="C24" s="32" t="str">
        <f>'Ovale kokers'!G15</f>
        <v>V</v>
      </c>
      <c r="D24" s="31">
        <f>'Ovale kokers'!J15</f>
        <v>600</v>
      </c>
      <c r="E24" s="29" t="str">
        <f>'Ovale kokers'!O15</f>
        <v>flexibele rand met transparante vaste bodem</v>
      </c>
    </row>
    <row r="25" spans="1:5" ht="15">
      <c r="A25" s="30">
        <f>'Ovale kokers'!C16</f>
        <v>40</v>
      </c>
      <c r="B25" s="30">
        <f>'Ovale kokers'!E16</f>
        <v>250</v>
      </c>
      <c r="C25" s="32" t="str">
        <f>'Ovale kokers'!G16</f>
        <v>V</v>
      </c>
      <c r="D25" s="31">
        <f>'Ovale kokers'!J16</f>
        <v>800</v>
      </c>
      <c r="E25" s="29" t="str">
        <f>'Ovale kokers'!O16</f>
        <v>flexibele rand met transparante vaste bodem</v>
      </c>
    </row>
    <row r="26" spans="1:5" ht="15">
      <c r="A26" s="30">
        <f>'Ovale kokers'!C17</f>
        <v>40</v>
      </c>
      <c r="B26" s="30">
        <f>'Ovale kokers'!E17</f>
        <v>250</v>
      </c>
      <c r="C26" s="32" t="str">
        <f>'Ovale kokers'!G17</f>
        <v>V</v>
      </c>
      <c r="D26" s="31">
        <f>'Ovale kokers'!J17</f>
        <v>143</v>
      </c>
      <c r="E26" s="29" t="str">
        <f>'Ovale kokers'!O17</f>
        <v>flexibele rand met transparante vaste bodem</v>
      </c>
    </row>
    <row r="27" spans="1:5" ht="15">
      <c r="A27" s="30">
        <f>'Ovale kokers'!C18</f>
        <v>40</v>
      </c>
      <c r="B27" s="30">
        <f>'Ovale kokers'!E18</f>
        <v>418</v>
      </c>
      <c r="C27" s="32" t="str">
        <f>'Ovale kokers'!G18</f>
        <v>V</v>
      </c>
      <c r="D27" s="31">
        <f>'Ovale kokers'!J18</f>
        <v>113</v>
      </c>
      <c r="E27" s="29" t="str">
        <f>'Ovale kokers'!O18</f>
        <v>flexibele rand met transparante vaste bodem</v>
      </c>
    </row>
    <row r="28" spans="1:5" ht="15">
      <c r="A28" s="30">
        <f>'Ovale kokers'!C19</f>
        <v>75</v>
      </c>
      <c r="B28" s="30">
        <f>'Ovale kokers'!E19</f>
        <v>65</v>
      </c>
      <c r="C28" s="32" t="str">
        <f>'Ovale kokers'!G19</f>
        <v>K+W</v>
      </c>
      <c r="D28" s="31">
        <f>'Ovale kokers'!J19</f>
        <v>2500</v>
      </c>
      <c r="E28" s="29" t="str">
        <f>'Ovale kokers'!O19</f>
        <v>stevige randen met witte bodem</v>
      </c>
    </row>
    <row r="29" spans="1:5" ht="15">
      <c r="A29" s="30">
        <f>'Ovale kokers'!C20</f>
        <v>75</v>
      </c>
      <c r="B29" s="30">
        <f>'Ovale kokers'!E20</f>
        <v>65</v>
      </c>
      <c r="C29" s="32" t="str">
        <f>'Ovale kokers'!G20</f>
        <v>K+W</v>
      </c>
      <c r="D29" s="31">
        <f>'Ovale kokers'!J20</f>
        <v>2000</v>
      </c>
      <c r="E29" s="29" t="str">
        <f>'Ovale kokers'!O20</f>
        <v>stevige randen met witte bodem</v>
      </c>
    </row>
    <row r="30" spans="1:5" ht="15">
      <c r="A30" s="30">
        <f>'Ovale kokers'!C21</f>
        <v>75</v>
      </c>
      <c r="B30" s="30">
        <f>'Ovale kokers'!E21</f>
        <v>65</v>
      </c>
      <c r="C30" s="32" t="str">
        <f>'Ovale kokers'!G21</f>
        <v>K+W</v>
      </c>
      <c r="D30" s="31">
        <f>'Ovale kokers'!J21</f>
        <v>409</v>
      </c>
      <c r="E30" s="29" t="str">
        <f>'Ovale kokers'!O21</f>
        <v>stevige randen met witte bodem</v>
      </c>
    </row>
    <row r="31" spans="1:5" ht="15">
      <c r="A31" s="30">
        <f>'Ovale kokers'!C22</f>
        <v>75</v>
      </c>
      <c r="B31" s="30">
        <f>'Ovale kokers'!E22</f>
        <v>108</v>
      </c>
      <c r="C31" s="32" t="str">
        <f>'Ovale kokers'!G22</f>
        <v>K+Z</v>
      </c>
      <c r="D31" s="31">
        <f>'Ovale kokers'!J22</f>
        <v>70</v>
      </c>
      <c r="E31" s="29" t="str">
        <f>'Ovale kokers'!O22</f>
        <v>stevige rand met zilver bodem</v>
      </c>
    </row>
    <row r="32" spans="1:5" ht="15">
      <c r="A32" s="30">
        <f>'Ovale kokers'!C23</f>
        <v>75</v>
      </c>
      <c r="B32" s="30">
        <f>'Ovale kokers'!E23</f>
        <v>115</v>
      </c>
      <c r="C32" s="32" t="str">
        <f>'Ovale kokers'!G23</f>
        <v>K+G</v>
      </c>
      <c r="D32" s="31">
        <f>'Ovale kokers'!J23</f>
        <v>183</v>
      </c>
      <c r="E32" s="29" t="str">
        <f>'Ovale kokers'!O23</f>
        <v>stevige rand met goudkleurige bodem</v>
      </c>
    </row>
    <row r="33" spans="1:5" ht="15">
      <c r="A33" s="30">
        <f>'Ovale kokers'!C24</f>
        <v>75</v>
      </c>
      <c r="B33" s="30">
        <f>'Ovale kokers'!E24</f>
        <v>130</v>
      </c>
      <c r="C33" s="32" t="str">
        <f>'Ovale kokers'!G24</f>
        <v>K+G</v>
      </c>
      <c r="D33" s="31">
        <f>'Ovale kokers'!J24</f>
        <v>231</v>
      </c>
      <c r="E33" s="29" t="str">
        <f>'Ovale kokers'!O24</f>
        <v>stevige rand met goudkleurige bodem</v>
      </c>
    </row>
    <row r="34" spans="1:5" ht="15">
      <c r="A34" s="30">
        <f>'Ovale kokers'!C25</f>
        <v>75</v>
      </c>
      <c r="B34" s="30">
        <f>'Ovale kokers'!E25</f>
        <v>135</v>
      </c>
      <c r="C34" s="32" t="str">
        <f>'Ovale kokers'!G25</f>
        <v>K+G</v>
      </c>
      <c r="D34" s="31">
        <f>'Ovale kokers'!J25</f>
        <v>120</v>
      </c>
      <c r="E34" s="29" t="str">
        <f>'Ovale kokers'!O25</f>
        <v>stevige rand met goudkleurige bodem</v>
      </c>
    </row>
    <row r="35" spans="1:5" ht="15">
      <c r="A35" s="30">
        <f>'Ovale kokers'!C26</f>
        <v>75</v>
      </c>
      <c r="B35" s="30">
        <f>'Ovale kokers'!E26</f>
        <v>150</v>
      </c>
      <c r="C35" s="32" t="str">
        <f>'Ovale kokers'!G26</f>
        <v>V</v>
      </c>
      <c r="D35" s="31">
        <f>'Ovale kokers'!J26</f>
        <v>85</v>
      </c>
      <c r="E35" s="29" t="str">
        <f>'Ovale kokers'!O26</f>
        <v>flexibele rand met transparante vaste bodem</v>
      </c>
    </row>
    <row r="36" spans="1:5" ht="15">
      <c r="A36" s="30">
        <f>'Ovale kokers'!C27</f>
        <v>75</v>
      </c>
      <c r="B36" s="30">
        <f>'Ovale kokers'!E27</f>
        <v>155</v>
      </c>
      <c r="C36" s="32" t="str">
        <f>'Ovale kokers'!G27</f>
        <v>V</v>
      </c>
      <c r="D36" s="31">
        <f>'Ovale kokers'!J27</f>
        <v>220</v>
      </c>
      <c r="E36" s="29" t="str">
        <f>'Ovale kokers'!O27</f>
        <v>flexibele rand met transparante vaste bodem</v>
      </c>
    </row>
    <row r="37" spans="1:5" ht="15">
      <c r="A37" s="30">
        <f>'Ovale kokers'!C28</f>
        <v>75</v>
      </c>
      <c r="B37" s="30">
        <f>'Ovale kokers'!E28</f>
        <v>170</v>
      </c>
      <c r="C37" s="32" t="str">
        <f>'Ovale kokers'!G28</f>
        <v>K+Z</v>
      </c>
      <c r="D37" s="31">
        <f>'Ovale kokers'!J28</f>
        <v>82</v>
      </c>
      <c r="E37" s="29" t="str">
        <f>'Ovale kokers'!O28</f>
        <v>stevige rand met zilver bodem</v>
      </c>
    </row>
    <row r="38" spans="1:5" ht="15">
      <c r="A38" s="30">
        <f>'Ovale kokers'!C29</f>
        <v>75</v>
      </c>
      <c r="B38" s="30">
        <f>'Ovale kokers'!E29</f>
        <v>195</v>
      </c>
      <c r="C38" s="32" t="str">
        <f>'Ovale kokers'!G29</f>
        <v>K+G</v>
      </c>
      <c r="D38" s="31">
        <f>'Ovale kokers'!J29</f>
        <v>54</v>
      </c>
      <c r="E38" s="29" t="str">
        <f>'Ovale kokers'!O29</f>
        <v>stevige rand met goudkleurige bodem</v>
      </c>
    </row>
    <row r="39" spans="1:5" ht="15">
      <c r="A39" s="30">
        <f>'Ovale kokers'!C30</f>
        <v>75</v>
      </c>
      <c r="B39" s="30">
        <f>'Ovale kokers'!E30</f>
        <v>195</v>
      </c>
      <c r="C39" s="32" t="str">
        <f>'Ovale kokers'!G30</f>
        <v>K+G</v>
      </c>
      <c r="D39" s="31">
        <f>'Ovale kokers'!J30</f>
        <v>480</v>
      </c>
      <c r="E39" s="29" t="str">
        <f>'Ovale kokers'!O30</f>
        <v>stevige rand met goudkleurige bodem</v>
      </c>
    </row>
    <row r="40" spans="1:5" ht="15">
      <c r="A40" s="30">
        <f>'Ovale kokers'!C31</f>
        <v>75</v>
      </c>
      <c r="B40" s="30">
        <f>'Ovale kokers'!E31</f>
        <v>195</v>
      </c>
      <c r="C40" s="32" t="str">
        <f>'Ovale kokers'!G31</f>
        <v>K+G</v>
      </c>
      <c r="D40" s="31">
        <f>'Ovale kokers'!J31</f>
        <v>160</v>
      </c>
      <c r="E40" s="29" t="str">
        <f>'Ovale kokers'!O31</f>
        <v>stevige rand met goudkleurige bodem</v>
      </c>
    </row>
    <row r="41" spans="1:5" ht="15">
      <c r="A41" s="30">
        <f>'Ovale kokers'!C32</f>
        <v>75</v>
      </c>
      <c r="B41" s="30">
        <f>'Ovale kokers'!E32</f>
        <v>220</v>
      </c>
      <c r="C41" s="32" t="str">
        <f>'Ovale kokers'!G32</f>
        <v>K+W</v>
      </c>
      <c r="D41" s="31">
        <f>'Ovale kokers'!J32</f>
        <v>700</v>
      </c>
      <c r="E41" s="29" t="str">
        <f>'Ovale kokers'!O32</f>
        <v>stevige randen met witte bodem</v>
      </c>
    </row>
    <row r="42" spans="1:5" ht="15">
      <c r="A42" s="30">
        <f>'Ovale kokers'!C33</f>
        <v>90</v>
      </c>
      <c r="B42" s="30">
        <f>'Ovale kokers'!E33</f>
        <v>90</v>
      </c>
      <c r="C42" s="32" t="str">
        <f>'Ovale kokers'!G33</f>
        <v>K+G</v>
      </c>
      <c r="D42" s="31">
        <f>'Ovale kokers'!J33</f>
        <v>63</v>
      </c>
      <c r="E42" s="29" t="str">
        <f>'Ovale kokers'!O33</f>
        <v>stevige rand met goudkleurige bodem</v>
      </c>
    </row>
    <row r="43" spans="1:5" ht="15">
      <c r="A43" s="30">
        <f>'Ovale kokers'!C34</f>
        <v>90</v>
      </c>
      <c r="B43" s="30">
        <f>'Ovale kokers'!E34</f>
        <v>112</v>
      </c>
      <c r="C43" s="32" t="str">
        <f>'Ovale kokers'!G34</f>
        <v>K+G</v>
      </c>
      <c r="D43" s="31">
        <f>'Ovale kokers'!J34</f>
        <v>128</v>
      </c>
      <c r="E43" s="29" t="str">
        <f>'Ovale kokers'!O34</f>
        <v>stevige rand met goudkleurige bodem</v>
      </c>
    </row>
    <row r="44" spans="1:5" ht="15">
      <c r="A44" s="30">
        <f>'Ovale kokers'!C35</f>
        <v>90</v>
      </c>
      <c r="B44" s="30">
        <f>'Ovale kokers'!E35</f>
        <v>120</v>
      </c>
      <c r="C44" s="32" t="str">
        <f>'Ovale kokers'!G35</f>
        <v>K+G</v>
      </c>
      <c r="D44" s="31">
        <f>'Ovale kokers'!J35</f>
        <v>141</v>
      </c>
      <c r="E44" s="29" t="str">
        <f>'Ovale kokers'!O35</f>
        <v>stevige rand met goudkleurige bodem</v>
      </c>
    </row>
    <row r="45" spans="1:5" ht="15">
      <c r="A45" s="30">
        <f>'Ovale kokers'!C36</f>
        <v>90</v>
      </c>
      <c r="B45" s="30">
        <f>'Ovale kokers'!E36</f>
        <v>135</v>
      </c>
      <c r="C45" s="32" t="str">
        <f>'Ovale kokers'!G36</f>
        <v>K+G</v>
      </c>
      <c r="D45" s="31">
        <f>'Ovale kokers'!J36</f>
        <v>588</v>
      </c>
      <c r="E45" s="29" t="str">
        <f>'Ovale kokers'!O36</f>
        <v>stevige rand met goudkleurige bodem</v>
      </c>
    </row>
    <row r="46" spans="1:5" ht="15">
      <c r="A46" s="30">
        <f>'Ovale kokers'!C37</f>
        <v>90</v>
      </c>
      <c r="B46" s="30">
        <f>'Ovale kokers'!E37</f>
        <v>135</v>
      </c>
      <c r="C46" s="32" t="str">
        <f>'Ovale kokers'!G37</f>
        <v>K+G</v>
      </c>
      <c r="D46" s="31">
        <f>'Ovale kokers'!J37</f>
        <v>111</v>
      </c>
      <c r="E46" s="29" t="str">
        <f>'Ovale kokers'!O37</f>
        <v>stevige rand met goudkleurige bodem</v>
      </c>
    </row>
    <row r="47" spans="1:5" ht="15">
      <c r="A47" s="30">
        <f>'Ovale kokers'!C38</f>
        <v>90</v>
      </c>
      <c r="B47" s="30">
        <f>'Ovale kokers'!E38</f>
        <v>140</v>
      </c>
      <c r="C47" s="32" t="str">
        <f>'Ovale kokers'!G38</f>
        <v>K+G</v>
      </c>
      <c r="D47" s="31">
        <f>'Ovale kokers'!J38</f>
        <v>200</v>
      </c>
      <c r="E47" s="29" t="str">
        <f>'Ovale kokers'!O38</f>
        <v>stevige rand met goudkleurige bodem</v>
      </c>
    </row>
    <row r="48" spans="1:5" ht="15">
      <c r="A48" s="30">
        <f>'Ovale kokers'!C39</f>
        <v>90</v>
      </c>
      <c r="B48" s="30">
        <f>'Ovale kokers'!E39</f>
        <v>140</v>
      </c>
      <c r="C48" s="32" t="str">
        <f>'Ovale kokers'!G39</f>
        <v>K+G</v>
      </c>
      <c r="D48" s="31">
        <f>'Ovale kokers'!J39</f>
        <v>600</v>
      </c>
      <c r="E48" s="29" t="str">
        <f>'Ovale kokers'!O39</f>
        <v>stevige rand met goudkleurige bodem</v>
      </c>
    </row>
    <row r="49" spans="1:5" ht="15">
      <c r="A49" s="30">
        <f>'Ovale kokers'!C40</f>
        <v>90</v>
      </c>
      <c r="B49" s="30">
        <f>'Ovale kokers'!E40</f>
        <v>140</v>
      </c>
      <c r="C49" s="32" t="str">
        <f>'Ovale kokers'!G40</f>
        <v>K+G</v>
      </c>
      <c r="D49" s="31">
        <f>'Ovale kokers'!J40</f>
        <v>69</v>
      </c>
      <c r="E49" s="29" t="str">
        <f>'Ovale kokers'!O40</f>
        <v>stevige rand met goudkleurige bodem</v>
      </c>
    </row>
    <row r="50" spans="1:5" ht="15">
      <c r="A50" s="30">
        <f>'Ovale kokers'!C41</f>
        <v>90</v>
      </c>
      <c r="B50" s="30">
        <f>'Ovale kokers'!E41</f>
        <v>150</v>
      </c>
      <c r="C50" s="32" t="str">
        <f>'Ovale kokers'!G41</f>
        <v>K+G</v>
      </c>
      <c r="D50" s="31">
        <f>'Ovale kokers'!J41</f>
        <v>132</v>
      </c>
      <c r="E50" s="29" t="str">
        <f>'Ovale kokers'!O41</f>
        <v>stevige rand met goudkleurige bodem</v>
      </c>
    </row>
    <row r="51" spans="1:5" ht="15">
      <c r="A51" s="30">
        <f>'Ovale kokers'!C42</f>
        <v>90</v>
      </c>
      <c r="B51" s="30">
        <f>'Ovale kokers'!E42</f>
        <v>150</v>
      </c>
      <c r="C51" s="32" t="str">
        <f>'Ovale kokers'!G42</f>
        <v>K+G</v>
      </c>
      <c r="D51" s="31">
        <f>'Ovale kokers'!J42</f>
        <v>185</v>
      </c>
      <c r="E51" s="29" t="str">
        <f>'Ovale kokers'!O42</f>
        <v>stevige rand met goudkleurige bodem</v>
      </c>
    </row>
    <row r="52" spans="1:5" ht="15">
      <c r="A52" s="30">
        <f>'Ovale kokers'!C43</f>
        <v>90</v>
      </c>
      <c r="B52" s="30">
        <f>'Ovale kokers'!E43</f>
        <v>150</v>
      </c>
      <c r="C52" s="32" t="str">
        <f>'Ovale kokers'!G43</f>
        <v>K+G</v>
      </c>
      <c r="D52" s="31">
        <f>'Ovale kokers'!J43</f>
        <v>185</v>
      </c>
      <c r="E52" s="29" t="str">
        <f>'Ovale kokers'!O43</f>
        <v>stevige rand met goudkleurige bodem</v>
      </c>
    </row>
    <row r="53" spans="1:5" ht="15">
      <c r="A53" s="30">
        <f>'Ovale kokers'!C44</f>
        <v>90</v>
      </c>
      <c r="B53" s="30">
        <f>'Ovale kokers'!E44</f>
        <v>150</v>
      </c>
      <c r="C53" s="32" t="str">
        <f>'Ovale kokers'!G44</f>
        <v>K+G</v>
      </c>
      <c r="D53" s="31">
        <f>'Ovale kokers'!J44</f>
        <v>185</v>
      </c>
      <c r="E53" s="29" t="str">
        <f>'Ovale kokers'!O44</f>
        <v>stevige rand met goudkleurige bodem</v>
      </c>
    </row>
    <row r="54" spans="1:5" ht="15">
      <c r="A54" s="30">
        <f>'Ovale kokers'!C45</f>
        <v>90</v>
      </c>
      <c r="B54" s="30">
        <f>'Ovale kokers'!E45</f>
        <v>155</v>
      </c>
      <c r="C54" s="32" t="str">
        <f>'Ovale kokers'!G45</f>
        <v>V</v>
      </c>
      <c r="D54" s="31">
        <f>'Ovale kokers'!J45</f>
        <v>55</v>
      </c>
      <c r="E54" s="29" t="str">
        <f>'Ovale kokers'!O45</f>
        <v>flexibele rand met transparante vaste bodem</v>
      </c>
    </row>
    <row r="55" spans="1:5" ht="15">
      <c r="A55" s="30">
        <f>'Ovale kokers'!C46</f>
        <v>90</v>
      </c>
      <c r="B55" s="30">
        <f>'Ovale kokers'!E46</f>
        <v>155</v>
      </c>
      <c r="C55" s="32" t="str">
        <f>'Ovale kokers'!G46</f>
        <v>V</v>
      </c>
      <c r="D55" s="31">
        <f>'Ovale kokers'!J46</f>
        <v>150</v>
      </c>
      <c r="E55" s="29" t="str">
        <f>'Ovale kokers'!O46</f>
        <v>flexibele rand met transparante vaste bodem</v>
      </c>
    </row>
    <row r="56" spans="1:5" ht="15">
      <c r="A56" s="30">
        <f>'Ovale kokers'!C47</f>
        <v>90</v>
      </c>
      <c r="B56" s="30">
        <f>'Ovale kokers'!E47</f>
        <v>170</v>
      </c>
      <c r="C56" s="32" t="str">
        <f>'Ovale kokers'!G47</f>
        <v>K+G</v>
      </c>
      <c r="D56" s="31">
        <f>'Ovale kokers'!J47</f>
        <v>340</v>
      </c>
      <c r="E56" s="29" t="str">
        <f>'Ovale kokers'!O47</f>
        <v>stevige rand met goudkleurige bodem</v>
      </c>
    </row>
    <row r="57" spans="1:5" ht="15">
      <c r="A57" s="30">
        <f>'Ovale kokers'!C48</f>
        <v>100</v>
      </c>
      <c r="B57" s="30">
        <f>'Ovale kokers'!E48</f>
        <v>130</v>
      </c>
      <c r="C57" s="32" t="str">
        <f>'Ovale kokers'!G48</f>
        <v>K+Z</v>
      </c>
      <c r="D57" s="31">
        <f>'Ovale kokers'!J48</f>
        <v>69</v>
      </c>
      <c r="E57" s="29" t="str">
        <f>'Ovale kokers'!O48</f>
        <v>stevige rand met zilver bodem</v>
      </c>
    </row>
    <row r="58" spans="1:5" ht="15">
      <c r="A58" s="30">
        <f>'Ovale kokers'!C49</f>
        <v>100</v>
      </c>
      <c r="B58" s="30">
        <f>'Ovale kokers'!E49</f>
        <v>300</v>
      </c>
      <c r="C58" s="32" t="str">
        <f>'Ovale kokers'!G49</f>
        <v>K+G</v>
      </c>
      <c r="D58" s="31">
        <f>'Ovale kokers'!J49</f>
        <v>375</v>
      </c>
      <c r="E58" s="29" t="str">
        <f>'Ovale kokers'!O49</f>
        <v>stevige rand met goudkleurige bodem</v>
      </c>
    </row>
    <row r="59" spans="1:5" ht="15">
      <c r="A59" s="30">
        <f>'Ovale kokers'!C50</f>
        <v>100</v>
      </c>
      <c r="B59" s="30">
        <f>'Ovale kokers'!E50</f>
        <v>300</v>
      </c>
      <c r="C59" s="32" t="str">
        <f>'Ovale kokers'!G50</f>
        <v>K+G</v>
      </c>
      <c r="D59" s="31">
        <f>'Ovale kokers'!J50</f>
        <v>51</v>
      </c>
      <c r="E59" s="29" t="str">
        <f>'Ovale kokers'!O50</f>
        <v>stevige rand met goudkleurige bodem</v>
      </c>
    </row>
    <row r="60" spans="1:5" ht="15">
      <c r="A60" s="30">
        <f>'Ovale kokers'!C51</f>
        <v>100</v>
      </c>
      <c r="B60" s="30">
        <f>'Ovale kokers'!E51</f>
        <v>300</v>
      </c>
      <c r="C60" s="32" t="str">
        <f>'Ovale kokers'!G51</f>
        <v>K+G</v>
      </c>
      <c r="D60" s="31">
        <f>'Ovale kokers'!J51</f>
        <v>7</v>
      </c>
      <c r="E60" s="29" t="str">
        <f>'Ovale kokers'!O51</f>
        <v>stevige rand met goudkleurige bodem</v>
      </c>
    </row>
    <row r="61" spans="1:5" ht="15">
      <c r="A61" s="30">
        <f>'Ovale kokers'!C52</f>
        <v>130</v>
      </c>
      <c r="B61" s="30">
        <f>'Ovale kokers'!E52</f>
        <v>170</v>
      </c>
      <c r="C61" s="32" t="str">
        <f>'Ovale kokers'!G52</f>
        <v>K+G</v>
      </c>
      <c r="D61" s="31">
        <f>'Ovale kokers'!J52</f>
        <v>43</v>
      </c>
      <c r="E61" s="29" t="str">
        <f>'Ovale kokers'!O52</f>
        <v>stevige rand met goudkleurige bodem</v>
      </c>
    </row>
    <row r="62" spans="1:5" ht="15">
      <c r="A62" s="30">
        <f>'Ovale kokers'!C53</f>
        <v>130</v>
      </c>
      <c r="B62" s="30">
        <f>'Ovale kokers'!E53</f>
        <v>170</v>
      </c>
      <c r="C62" s="32" t="str">
        <f>'Ovale kokers'!G53</f>
        <v>K+G</v>
      </c>
      <c r="D62" s="31">
        <f>'Ovale kokers'!J53</f>
        <v>150</v>
      </c>
      <c r="E62" s="29" t="str">
        <f>'Ovale kokers'!O53</f>
        <v>stevige rand met goudkleurige bodem</v>
      </c>
    </row>
    <row r="63" spans="1:5" ht="15">
      <c r="A63" s="30">
        <f>'Ovale kokers'!C54</f>
        <v>130</v>
      </c>
      <c r="B63" s="30">
        <f>'Ovale kokers'!E54</f>
        <v>175</v>
      </c>
      <c r="C63" s="32" t="str">
        <f>'Ovale kokers'!G54</f>
        <v>K+G</v>
      </c>
      <c r="D63" s="31">
        <f>'Ovale kokers'!J54</f>
        <v>6</v>
      </c>
      <c r="E63" s="29" t="str">
        <f>'Ovale kokers'!O54</f>
        <v>stevige rand met goudkleurige bodem</v>
      </c>
    </row>
    <row r="64" spans="1:5" ht="15">
      <c r="A64" s="30">
        <f>'Ovale kokers'!C55</f>
        <v>130</v>
      </c>
      <c r="B64" s="30">
        <f>'Ovale kokers'!E55</f>
        <v>180</v>
      </c>
      <c r="C64" s="32" t="str">
        <f>'Ovale kokers'!G55</f>
        <v>K+G</v>
      </c>
      <c r="D64" s="31">
        <f>'Ovale kokers'!J55</f>
        <v>22</v>
      </c>
      <c r="E64" s="29" t="str">
        <f>'Ovale kokers'!O55</f>
        <v>stevige rand met goudkleurige bodem</v>
      </c>
    </row>
    <row r="65" spans="1:5" ht="15">
      <c r="A65" s="30">
        <f>'Ovale kokers'!C56</f>
        <v>130</v>
      </c>
      <c r="B65" s="30">
        <f>'Ovale kokers'!E56</f>
        <v>190</v>
      </c>
      <c r="C65" s="32" t="str">
        <f>'Ovale kokers'!G56</f>
        <v>K+G</v>
      </c>
      <c r="D65" s="31">
        <f>'Ovale kokers'!J56</f>
        <v>40</v>
      </c>
      <c r="E65" s="29" t="str">
        <f>'Ovale kokers'!O56</f>
        <v>stevige rand met goudkleurige bodem</v>
      </c>
    </row>
    <row r="66" spans="1:5" ht="15">
      <c r="A66" s="30">
        <f>'Ovale kokers'!C57</f>
        <v>130</v>
      </c>
      <c r="B66" s="30">
        <f>'Ovale kokers'!E57</f>
        <v>190</v>
      </c>
      <c r="C66" s="32" t="str">
        <f>'Ovale kokers'!G57</f>
        <v>K+G</v>
      </c>
      <c r="D66" s="31">
        <f>'Ovale kokers'!J57</f>
        <v>57</v>
      </c>
      <c r="E66" s="29" t="str">
        <f>'Ovale kokers'!O57</f>
        <v>stevige rand met goudkleurige bodem</v>
      </c>
    </row>
    <row r="67" spans="2:5" ht="15">
      <c r="B67" s="30"/>
      <c r="D67" s="31"/>
      <c r="E67" s="29"/>
    </row>
    <row r="68" spans="2:5" ht="15">
      <c r="B68" s="30"/>
      <c r="D68" s="31"/>
      <c r="E68" s="29"/>
    </row>
    <row r="69" spans="2:5" ht="15">
      <c r="B69" s="30"/>
      <c r="D69" s="31"/>
      <c r="E69" s="29"/>
    </row>
    <row r="70" spans="2:5" ht="15">
      <c r="B70" s="30"/>
      <c r="D70" s="31"/>
      <c r="E70" s="29"/>
    </row>
    <row r="71" spans="2:5" ht="15">
      <c r="B71" s="30"/>
      <c r="D71" s="31"/>
      <c r="E71" s="29"/>
    </row>
    <row r="72" spans="2:5" ht="15">
      <c r="B72" s="30"/>
      <c r="D72" s="31"/>
      <c r="E72" s="29"/>
    </row>
    <row r="73" spans="2:5" ht="15">
      <c r="B73" s="30"/>
      <c r="D73" s="31"/>
      <c r="E73" s="29"/>
    </row>
    <row r="74" spans="2:5" ht="15">
      <c r="B74" s="30"/>
      <c r="D74" s="31"/>
      <c r="E74" s="29"/>
    </row>
    <row r="75" spans="2:5" ht="15">
      <c r="B75" s="30"/>
      <c r="D75" s="31"/>
      <c r="E75" s="29"/>
    </row>
    <row r="76" spans="2:5" ht="15">
      <c r="B76" s="30"/>
      <c r="D76" s="31"/>
      <c r="E76" s="29"/>
    </row>
    <row r="77" spans="2:5" ht="15">
      <c r="B77" s="30"/>
      <c r="D77" s="31"/>
      <c r="E77" s="29"/>
    </row>
    <row r="78" spans="2:5" ht="15">
      <c r="B78" s="30"/>
      <c r="D78" s="31"/>
      <c r="E78" s="29"/>
    </row>
    <row r="79" spans="2:5" ht="15">
      <c r="B79" s="30"/>
      <c r="D79" s="31"/>
      <c r="E79" s="29"/>
    </row>
    <row r="80" spans="2:5" ht="15">
      <c r="B80" s="30"/>
      <c r="D80" s="31"/>
      <c r="E80" s="29"/>
    </row>
    <row r="81" spans="2:5" ht="15">
      <c r="B81" s="30"/>
      <c r="D81" s="31"/>
      <c r="E81" s="29"/>
    </row>
    <row r="82" spans="2:5" ht="15">
      <c r="B82" s="30"/>
      <c r="D82" s="31"/>
      <c r="E82" s="29"/>
    </row>
    <row r="83" spans="2:5" ht="15">
      <c r="B83" s="30"/>
      <c r="D83" s="31"/>
      <c r="E83" s="29"/>
    </row>
    <row r="84" spans="2:5" ht="15">
      <c r="B84" s="30"/>
      <c r="D84" s="31"/>
      <c r="E84" s="29"/>
    </row>
    <row r="85" spans="2:5" ht="15">
      <c r="B85" s="30"/>
      <c r="D85" s="31"/>
      <c r="E85" s="29"/>
    </row>
    <row r="86" spans="2:5" ht="15">
      <c r="B86" s="30"/>
      <c r="D86" s="31"/>
      <c r="E86" s="29"/>
    </row>
    <row r="87" spans="2:5" ht="15">
      <c r="B87" s="30"/>
      <c r="D87" s="31"/>
      <c r="E87" s="29"/>
    </row>
    <row r="88" spans="2:5" ht="15">
      <c r="B88" s="30"/>
      <c r="D88" s="31"/>
      <c r="E88" s="29"/>
    </row>
    <row r="89" spans="2:5" ht="15">
      <c r="B89" s="30"/>
      <c r="D89" s="31"/>
      <c r="E89" s="29"/>
    </row>
    <row r="90" spans="2:5" ht="15">
      <c r="B90" s="30"/>
      <c r="D90" s="31"/>
      <c r="E90" s="29"/>
    </row>
    <row r="91" spans="2:5" ht="15">
      <c r="B91" s="30"/>
      <c r="D91" s="31"/>
      <c r="E91" s="29"/>
    </row>
    <row r="92" spans="2:5" ht="15">
      <c r="B92" s="30"/>
      <c r="D92" s="31"/>
      <c r="E92" s="29"/>
    </row>
    <row r="93" spans="2:5" ht="15">
      <c r="B93" s="30"/>
      <c r="D93" s="31"/>
      <c r="E93" s="29"/>
    </row>
    <row r="94" spans="2:5" ht="15">
      <c r="B94" s="30"/>
      <c r="D94" s="31"/>
      <c r="E94" s="29"/>
    </row>
    <row r="95" spans="2:5" ht="15">
      <c r="B95" s="30"/>
      <c r="D95" s="31"/>
      <c r="E95" s="29"/>
    </row>
    <row r="96" spans="2:5" ht="15">
      <c r="B96" s="30"/>
      <c r="D96" s="31"/>
      <c r="E96" s="29"/>
    </row>
    <row r="97" spans="2:5" ht="15">
      <c r="B97" s="30"/>
      <c r="D97" s="31"/>
      <c r="E97" s="29"/>
    </row>
    <row r="98" spans="2:5" ht="15">
      <c r="B98" s="30"/>
      <c r="D98" s="31"/>
      <c r="E98" s="29"/>
    </row>
    <row r="99" spans="2:5" ht="15">
      <c r="B99" s="30"/>
      <c r="D99" s="31"/>
      <c r="E99" s="29"/>
    </row>
    <row r="100" spans="2:5" ht="15">
      <c r="B100" s="30"/>
      <c r="D100" s="31"/>
      <c r="E100" s="29"/>
    </row>
    <row r="101" spans="2:5" ht="15">
      <c r="B101" s="30"/>
      <c r="D101" s="31"/>
      <c r="E101" s="29"/>
    </row>
    <row r="102" spans="2:5" ht="15">
      <c r="B102" s="30"/>
      <c r="D102" s="31"/>
      <c r="E102" s="29"/>
    </row>
    <row r="103" spans="2:5" ht="15">
      <c r="B103" s="30"/>
      <c r="D103" s="31"/>
      <c r="E103" s="29"/>
    </row>
    <row r="104" spans="2:5" ht="15">
      <c r="B104" s="30"/>
      <c r="D104" s="31"/>
      <c r="E104" s="29"/>
    </row>
    <row r="105" spans="2:5" ht="15">
      <c r="B105" s="30"/>
      <c r="D105" s="31"/>
      <c r="E105" s="29"/>
    </row>
    <row r="106" spans="2:5" ht="15">
      <c r="B106" s="30"/>
      <c r="D106" s="31"/>
      <c r="E106" s="29"/>
    </row>
    <row r="107" spans="2:5" ht="15">
      <c r="B107" s="30"/>
      <c r="D107" s="31"/>
      <c r="E107" s="29"/>
    </row>
    <row r="108" spans="2:5" ht="15">
      <c r="B108" s="30"/>
      <c r="D108" s="31"/>
      <c r="E108" s="29"/>
    </row>
    <row r="109" spans="2:5" ht="15">
      <c r="B109" s="30"/>
      <c r="D109" s="31"/>
      <c r="E109" s="29"/>
    </row>
    <row r="110" spans="2:5" ht="15">
      <c r="B110" s="30"/>
      <c r="D110" s="31"/>
      <c r="E110" s="29"/>
    </row>
    <row r="111" spans="2:5" ht="15">
      <c r="B111" s="30"/>
      <c r="D111" s="31"/>
      <c r="E111" s="29"/>
    </row>
    <row r="112" spans="2:5" ht="15">
      <c r="B112" s="30"/>
      <c r="D112" s="31"/>
      <c r="E112" s="29"/>
    </row>
    <row r="113" spans="2:5" ht="15">
      <c r="B113" s="30"/>
      <c r="D113" s="31"/>
      <c r="E113" s="29"/>
    </row>
    <row r="114" spans="2:5" ht="15">
      <c r="B114" s="30"/>
      <c r="D114" s="31"/>
      <c r="E114" s="29"/>
    </row>
    <row r="115" spans="2:5" ht="15">
      <c r="B115" s="30"/>
      <c r="D115" s="31"/>
      <c r="E115" s="29"/>
    </row>
    <row r="116" spans="2:5" ht="15">
      <c r="B116" s="30"/>
      <c r="D116" s="31"/>
      <c r="E116" s="29"/>
    </row>
    <row r="117" spans="2:5" ht="15">
      <c r="B117" s="30"/>
      <c r="D117" s="31"/>
      <c r="E117" s="29"/>
    </row>
    <row r="118" spans="2:5" ht="15">
      <c r="B118" s="30"/>
      <c r="D118" s="31"/>
      <c r="E118" s="29"/>
    </row>
    <row r="119" spans="2:5" ht="15">
      <c r="B119" s="30"/>
      <c r="D119" s="31"/>
      <c r="E119" s="29"/>
    </row>
    <row r="120" spans="2:5" ht="15">
      <c r="B120" s="30"/>
      <c r="D120" s="31"/>
      <c r="E120" s="29"/>
    </row>
    <row r="121" spans="2:5" ht="15">
      <c r="B121" s="30"/>
      <c r="D121" s="31"/>
      <c r="E121" s="29"/>
    </row>
    <row r="122" spans="2:5" ht="15">
      <c r="B122" s="30"/>
      <c r="D122" s="31"/>
      <c r="E122" s="29"/>
    </row>
    <row r="123" spans="2:5" ht="15">
      <c r="B123" s="30"/>
      <c r="D123" s="31"/>
      <c r="E123" s="29"/>
    </row>
    <row r="124" spans="2:5" ht="15">
      <c r="B124" s="30"/>
      <c r="D124" s="31"/>
      <c r="E124" s="29"/>
    </row>
    <row r="125" spans="2:5" ht="15">
      <c r="B125" s="30"/>
      <c r="D125" s="31"/>
      <c r="E125" s="29"/>
    </row>
    <row r="126" spans="2:5" ht="15">
      <c r="B126" s="30"/>
      <c r="D126" s="31"/>
      <c r="E126" s="29"/>
    </row>
    <row r="127" spans="2:5" ht="15">
      <c r="B127" s="30"/>
      <c r="D127" s="31"/>
      <c r="E127" s="29"/>
    </row>
    <row r="128" spans="2:5" ht="15">
      <c r="B128" s="30"/>
      <c r="D128" s="31"/>
      <c r="E128" s="29"/>
    </row>
    <row r="129" spans="2:5" ht="15">
      <c r="B129" s="30"/>
      <c r="D129" s="31"/>
      <c r="E129" s="29"/>
    </row>
    <row r="130" spans="2:5" ht="15">
      <c r="B130" s="30"/>
      <c r="D130" s="31"/>
      <c r="E130" s="29"/>
    </row>
    <row r="131" spans="2:5" ht="15">
      <c r="B131" s="30"/>
      <c r="D131" s="31"/>
      <c r="E131" s="29"/>
    </row>
    <row r="132" spans="2:5" ht="15">
      <c r="B132" s="30"/>
      <c r="D132" s="31"/>
      <c r="E132" s="29"/>
    </row>
    <row r="133" spans="2:5" ht="15">
      <c r="B133" s="30"/>
      <c r="D133" s="31"/>
      <c r="E133" s="29"/>
    </row>
    <row r="134" spans="2:5" ht="15">
      <c r="B134" s="30"/>
      <c r="D134" s="31"/>
      <c r="E134" s="29"/>
    </row>
    <row r="135" spans="2:5" ht="15">
      <c r="B135" s="30"/>
      <c r="D135" s="31"/>
      <c r="E135" s="29"/>
    </row>
    <row r="136" spans="2:5" ht="15">
      <c r="B136" s="30"/>
      <c r="D136" s="31"/>
      <c r="E136" s="29"/>
    </row>
    <row r="137" spans="2:5" ht="15">
      <c r="B137" s="30"/>
      <c r="D137" s="31"/>
      <c r="E137" s="29"/>
    </row>
    <row r="138" spans="2:5" ht="15">
      <c r="B138" s="30"/>
      <c r="D138" s="31"/>
      <c r="E138" s="29"/>
    </row>
    <row r="139" spans="2:5" ht="15">
      <c r="B139" s="30"/>
      <c r="D139" s="31"/>
      <c r="E139" s="29"/>
    </row>
    <row r="140" spans="2:5" ht="15">
      <c r="B140" s="30"/>
      <c r="D140" s="31"/>
      <c r="E140" s="29"/>
    </row>
    <row r="141" spans="2:5" ht="15">
      <c r="B141" s="30"/>
      <c r="D141" s="31"/>
      <c r="E141" s="29"/>
    </row>
    <row r="142" spans="2:5" ht="15">
      <c r="B142" s="30"/>
      <c r="D142" s="31"/>
      <c r="E142" s="29"/>
    </row>
    <row r="143" spans="2:5" ht="15">
      <c r="B143" s="30"/>
      <c r="D143" s="31"/>
      <c r="E143" s="29"/>
    </row>
    <row r="144" spans="2:5" ht="15">
      <c r="B144" s="30"/>
      <c r="D144" s="31"/>
      <c r="E144" s="29"/>
    </row>
    <row r="145" spans="2:5" ht="15">
      <c r="B145" s="30"/>
      <c r="D145" s="31"/>
      <c r="E145" s="29"/>
    </row>
    <row r="146" spans="2:5" ht="15">
      <c r="B146" s="30"/>
      <c r="D146" s="31"/>
      <c r="E146" s="29"/>
    </row>
    <row r="147" spans="2:5" ht="15">
      <c r="B147" s="30"/>
      <c r="D147" s="31"/>
      <c r="E147" s="29"/>
    </row>
    <row r="148" spans="2:5" ht="15">
      <c r="B148" s="30"/>
      <c r="D148" s="31"/>
      <c r="E148" s="29"/>
    </row>
    <row r="149" spans="2:5" ht="15">
      <c r="B149" s="30"/>
      <c r="D149" s="31"/>
      <c r="E149" s="29"/>
    </row>
    <row r="150" spans="2:5" ht="15">
      <c r="B150" s="30"/>
      <c r="D150" s="31"/>
      <c r="E150" s="29"/>
    </row>
    <row r="151" spans="2:5" ht="15">
      <c r="B151" s="30"/>
      <c r="D151" s="31"/>
      <c r="E151" s="29"/>
    </row>
    <row r="152" spans="2:5" ht="15">
      <c r="B152" s="30"/>
      <c r="D152" s="31"/>
      <c r="E152" s="29"/>
    </row>
    <row r="153" spans="2:5" ht="15">
      <c r="B153" s="30"/>
      <c r="D153" s="31"/>
      <c r="E153" s="29"/>
    </row>
    <row r="154" spans="2:5" ht="15">
      <c r="B154" s="30"/>
      <c r="D154" s="31"/>
      <c r="E154" s="29"/>
    </row>
    <row r="155" spans="2:5" ht="15">
      <c r="B155" s="30"/>
      <c r="D155" s="31"/>
      <c r="E155" s="29"/>
    </row>
    <row r="156" spans="2:5" ht="15">
      <c r="B156" s="30"/>
      <c r="D156" s="31"/>
      <c r="E156" s="29"/>
    </row>
    <row r="157" spans="2:5" ht="15">
      <c r="B157" s="30"/>
      <c r="D157" s="31"/>
      <c r="E157" s="29"/>
    </row>
    <row r="158" spans="2:5" ht="15">
      <c r="B158" s="30"/>
      <c r="D158" s="31"/>
      <c r="E158" s="29"/>
    </row>
    <row r="159" spans="2:5" ht="15">
      <c r="B159" s="30"/>
      <c r="D159" s="31"/>
      <c r="E159" s="29"/>
    </row>
    <row r="160" spans="2:5" ht="15">
      <c r="B160" s="30"/>
      <c r="D160" s="31"/>
      <c r="E160" s="29"/>
    </row>
    <row r="161" spans="2:5" ht="15">
      <c r="B161" s="30"/>
      <c r="D161" s="31"/>
      <c r="E161" s="29"/>
    </row>
    <row r="162" spans="2:5" ht="15">
      <c r="B162" s="30"/>
      <c r="D162" s="31"/>
      <c r="E162" s="29"/>
    </row>
    <row r="163" spans="2:5" ht="15">
      <c r="B163" s="30"/>
      <c r="D163" s="31"/>
      <c r="E163" s="29"/>
    </row>
    <row r="164" spans="2:5" ht="15">
      <c r="B164" s="30"/>
      <c r="D164" s="31"/>
      <c r="E164" s="29"/>
    </row>
    <row r="165" spans="2:5" ht="15">
      <c r="B165" s="30"/>
      <c r="D165" s="31"/>
      <c r="E165" s="29"/>
    </row>
    <row r="166" spans="2:5" ht="15">
      <c r="B166" s="30"/>
      <c r="D166" s="31"/>
      <c r="E166" s="29"/>
    </row>
    <row r="167" spans="2:5" ht="15">
      <c r="B167" s="30"/>
      <c r="D167" s="31"/>
      <c r="E167" s="29"/>
    </row>
    <row r="168" spans="2:5" ht="15">
      <c r="B168" s="30"/>
      <c r="D168" s="31"/>
      <c r="E168" s="29"/>
    </row>
    <row r="169" spans="2:5" ht="15">
      <c r="B169" s="30"/>
      <c r="D169" s="31"/>
      <c r="E169" s="29"/>
    </row>
    <row r="170" spans="2:5" ht="15">
      <c r="B170" s="30"/>
      <c r="D170" s="31"/>
      <c r="E170" s="29"/>
    </row>
    <row r="171" spans="2:5" ht="15">
      <c r="B171" s="30"/>
      <c r="D171" s="31"/>
      <c r="E171" s="29"/>
    </row>
    <row r="172" spans="2:5" ht="15">
      <c r="B172" s="30"/>
      <c r="D172" s="31"/>
      <c r="E172" s="29"/>
    </row>
    <row r="173" spans="2:5" ht="15">
      <c r="B173" s="30"/>
      <c r="D173" s="31"/>
      <c r="E173" s="29"/>
    </row>
    <row r="174" spans="2:5" ht="15">
      <c r="B174" s="30"/>
      <c r="D174" s="31"/>
      <c r="E174" s="29"/>
    </row>
    <row r="175" spans="2:5" ht="15">
      <c r="B175" s="30"/>
      <c r="D175" s="31"/>
      <c r="E175" s="29"/>
    </row>
    <row r="176" spans="2:5" ht="15">
      <c r="B176" s="30"/>
      <c r="D176" s="31"/>
      <c r="E176" s="29"/>
    </row>
    <row r="177" spans="2:5" ht="15">
      <c r="B177" s="30"/>
      <c r="D177" s="31"/>
      <c r="E177" s="29"/>
    </row>
    <row r="178" spans="2:5" ht="15">
      <c r="B178" s="30"/>
      <c r="D178" s="31"/>
      <c r="E178" s="29"/>
    </row>
    <row r="179" spans="2:5" ht="15">
      <c r="B179" s="30"/>
      <c r="D179" s="31"/>
      <c r="E179" s="29"/>
    </row>
    <row r="180" spans="2:5" ht="15">
      <c r="B180" s="30"/>
      <c r="D180" s="31"/>
      <c r="E180" s="29"/>
    </row>
    <row r="181" spans="2:5" ht="15">
      <c r="B181" s="30"/>
      <c r="D181" s="31"/>
      <c r="E181" s="29"/>
    </row>
    <row r="182" spans="2:5" ht="15">
      <c r="B182" s="30"/>
      <c r="D182" s="31"/>
      <c r="E182" s="29"/>
    </row>
    <row r="183" spans="2:5" ht="15">
      <c r="B183" s="30"/>
      <c r="D183" s="31"/>
      <c r="E183" s="29"/>
    </row>
    <row r="184" spans="2:5" ht="15">
      <c r="B184" s="30"/>
      <c r="D184" s="31"/>
      <c r="E184" s="29"/>
    </row>
    <row r="185" spans="2:5" ht="15">
      <c r="B185" s="30"/>
      <c r="D185" s="31"/>
      <c r="E185" s="29"/>
    </row>
    <row r="186" spans="2:5" ht="15">
      <c r="B186" s="30"/>
      <c r="D186" s="31"/>
      <c r="E186" s="29"/>
    </row>
    <row r="187" spans="2:5" ht="15">
      <c r="B187" s="30"/>
      <c r="D187" s="31"/>
      <c r="E187" s="29"/>
    </row>
    <row r="188" spans="2:5" ht="15">
      <c r="B188" s="30"/>
      <c r="D188" s="31"/>
      <c r="E188" s="29"/>
    </row>
    <row r="189" spans="2:5" ht="15">
      <c r="B189" s="30"/>
      <c r="D189" s="31"/>
      <c r="E189" s="29"/>
    </row>
    <row r="190" spans="2:5" ht="15">
      <c r="B190" s="30"/>
      <c r="D190" s="31"/>
      <c r="E190" s="29"/>
    </row>
    <row r="191" spans="2:5" ht="15">
      <c r="B191" s="30"/>
      <c r="D191" s="31"/>
      <c r="E191" s="29"/>
    </row>
    <row r="192" spans="2:5" ht="15">
      <c r="B192" s="30"/>
      <c r="D192" s="31"/>
      <c r="E192" s="29"/>
    </row>
    <row r="193" spans="2:5" ht="15">
      <c r="B193" s="30"/>
      <c r="D193" s="31"/>
      <c r="E193" s="29"/>
    </row>
    <row r="194" spans="2:5" ht="15">
      <c r="B194" s="30"/>
      <c r="D194" s="31"/>
      <c r="E194" s="29"/>
    </row>
    <row r="195" spans="2:5" ht="15">
      <c r="B195" s="30"/>
      <c r="D195" s="31"/>
      <c r="E195" s="29"/>
    </row>
    <row r="196" spans="2:5" ht="15">
      <c r="B196" s="30"/>
      <c r="D196" s="31"/>
      <c r="E196" s="29"/>
    </row>
    <row r="197" spans="2:5" ht="15">
      <c r="B197" s="30"/>
      <c r="D197" s="31"/>
      <c r="E197" s="29"/>
    </row>
    <row r="198" spans="2:5" ht="15">
      <c r="B198" s="30"/>
      <c r="D198" s="31"/>
      <c r="E198" s="29"/>
    </row>
    <row r="199" spans="2:5" ht="15">
      <c r="B199" s="30"/>
      <c r="D199" s="31"/>
      <c r="E199" s="29"/>
    </row>
    <row r="200" spans="2:5" ht="15">
      <c r="B200" s="30"/>
      <c r="D200" s="31"/>
      <c r="E200" s="29"/>
    </row>
    <row r="201" spans="2:5" ht="15">
      <c r="B201" s="30"/>
      <c r="D201" s="31"/>
      <c r="E201" s="29"/>
    </row>
    <row r="202" spans="2:5" ht="15">
      <c r="B202" s="30"/>
      <c r="D202" s="31"/>
      <c r="E202" s="29"/>
    </row>
    <row r="203" spans="2:5" ht="15">
      <c r="B203" s="30"/>
      <c r="D203" s="31"/>
      <c r="E203" s="29"/>
    </row>
    <row r="204" spans="2:5" ht="15">
      <c r="B204" s="30"/>
      <c r="D204" s="31"/>
      <c r="E204" s="29"/>
    </row>
    <row r="205" spans="2:5" ht="15">
      <c r="B205" s="30"/>
      <c r="D205" s="31"/>
      <c r="E205" s="29"/>
    </row>
    <row r="206" spans="2:5" ht="15">
      <c r="B206" s="30"/>
      <c r="D206" s="31"/>
      <c r="E206" s="29"/>
    </row>
    <row r="207" spans="2:5" ht="15">
      <c r="B207" s="30"/>
      <c r="D207" s="31"/>
      <c r="E207" s="29"/>
    </row>
    <row r="208" spans="2:5" ht="15">
      <c r="B208" s="30"/>
      <c r="D208" s="31"/>
      <c r="E208" s="29"/>
    </row>
    <row r="209" spans="2:5" ht="15">
      <c r="B209" s="30"/>
      <c r="D209" s="31"/>
      <c r="E209" s="29"/>
    </row>
    <row r="210" spans="2:5" ht="15">
      <c r="B210" s="30"/>
      <c r="D210" s="31"/>
      <c r="E210" s="29"/>
    </row>
    <row r="211" spans="2:5" ht="15">
      <c r="B211" s="30"/>
      <c r="D211" s="31"/>
      <c r="E211" s="29"/>
    </row>
    <row r="212" spans="2:5" ht="15">
      <c r="B212" s="30"/>
      <c r="D212" s="31"/>
      <c r="E212" s="29"/>
    </row>
    <row r="213" spans="2:5" ht="15">
      <c r="B213" s="30"/>
      <c r="D213" s="31"/>
      <c r="E213" s="29"/>
    </row>
    <row r="214" spans="2:5" ht="15">
      <c r="B214" s="30"/>
      <c r="D214" s="31"/>
      <c r="E214" s="29"/>
    </row>
    <row r="215" spans="2:5" ht="15">
      <c r="B215" s="30"/>
      <c r="D215" s="31"/>
      <c r="E215" s="29"/>
    </row>
    <row r="216" spans="2:5" ht="15">
      <c r="B216" s="30"/>
      <c r="D216" s="31"/>
      <c r="E216" s="29"/>
    </row>
    <row r="217" spans="2:5" ht="15">
      <c r="B217" s="30"/>
      <c r="D217" s="31"/>
      <c r="E217" s="29"/>
    </row>
    <row r="218" spans="2:5" ht="15">
      <c r="B218" s="30"/>
      <c r="D218" s="31"/>
      <c r="E218" s="29"/>
    </row>
    <row r="219" spans="2:5" ht="15">
      <c r="B219" s="30"/>
      <c r="D219" s="31"/>
      <c r="E219" s="29"/>
    </row>
    <row r="220" spans="2:5" ht="15">
      <c r="B220" s="30"/>
      <c r="D220" s="31"/>
      <c r="E220" s="29"/>
    </row>
    <row r="221" spans="2:5" ht="15">
      <c r="B221" s="30"/>
      <c r="D221" s="31"/>
      <c r="E221" s="29"/>
    </row>
    <row r="222" spans="2:5" ht="15">
      <c r="B222" s="30"/>
      <c r="D222" s="31"/>
      <c r="E222" s="29"/>
    </row>
    <row r="223" spans="2:5" ht="15">
      <c r="B223" s="30"/>
      <c r="D223" s="31"/>
      <c r="E223" s="29"/>
    </row>
    <row r="224" spans="2:5" ht="15">
      <c r="B224" s="30"/>
      <c r="D224" s="31"/>
      <c r="E224" s="29"/>
    </row>
    <row r="225" spans="2:5" ht="15">
      <c r="B225" s="30"/>
      <c r="D225" s="31"/>
      <c r="E225" s="29"/>
    </row>
    <row r="226" spans="2:5" ht="15">
      <c r="B226" s="30"/>
      <c r="D226" s="31"/>
      <c r="E226" s="29"/>
    </row>
    <row r="227" spans="2:5" ht="15">
      <c r="B227" s="30"/>
      <c r="D227" s="31"/>
      <c r="E227" s="29"/>
    </row>
    <row r="228" spans="2:5" ht="15">
      <c r="B228" s="30"/>
      <c r="D228" s="31"/>
      <c r="E228" s="29"/>
    </row>
    <row r="229" spans="2:5" ht="15">
      <c r="B229" s="30"/>
      <c r="D229" s="31"/>
      <c r="E229" s="29"/>
    </row>
    <row r="230" spans="2:5" ht="15">
      <c r="B230" s="30"/>
      <c r="D230" s="31"/>
      <c r="E230" s="29"/>
    </row>
    <row r="231" spans="2:5" ht="15">
      <c r="B231" s="30"/>
      <c r="D231" s="31"/>
      <c r="E231" s="29"/>
    </row>
    <row r="232" spans="2:5" ht="15">
      <c r="B232" s="30"/>
      <c r="D232" s="31"/>
      <c r="E232" s="29"/>
    </row>
    <row r="233" spans="2:5" ht="15">
      <c r="B233" s="30"/>
      <c r="D233" s="31"/>
      <c r="E233" s="29"/>
    </row>
    <row r="234" spans="2:5" ht="15">
      <c r="B234" s="30"/>
      <c r="D234" s="31"/>
      <c r="E234" s="29"/>
    </row>
    <row r="235" spans="2:5" ht="15">
      <c r="B235" s="30"/>
      <c r="D235" s="31"/>
      <c r="E235" s="29"/>
    </row>
    <row r="236" spans="2:5" ht="15">
      <c r="B236" s="30"/>
      <c r="D236" s="31"/>
      <c r="E236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KOKERS</dc:creator>
  <cp:keywords/>
  <dc:description/>
  <cp:lastModifiedBy>Ank Dank</cp:lastModifiedBy>
  <cp:lastPrinted>2024-03-11T10:53:38Z</cp:lastPrinted>
  <dcterms:created xsi:type="dcterms:W3CDTF">2022-12-16T10:12:39Z</dcterms:created>
  <dcterms:modified xsi:type="dcterms:W3CDTF">2024-03-11T10:54:29Z</dcterms:modified>
  <cp:category/>
  <cp:version/>
  <cp:contentType/>
  <cp:contentStatus/>
</cp:coreProperties>
</file>